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sgc\_SGC\Z-Grant Programs\SGC Grant Programs\CCI (GGRF)\AHSC\4_2017-18 AHSC Round IV\8. Awards\Info for Posting\"/>
    </mc:Choice>
  </mc:AlternateContent>
  <workbookProtection workbookAlgorithmName="SHA-512" workbookHashValue="X+Pnh9SfeJ/TWPvQ2gq8e/m3w8Mmqiq0o1yjgF9G+bXk/bLtNXCJS0gYsb8VCwsHT2q1AO2NRfKKxjJuvZiXdw==" workbookSaltValue="D+N8LcgSUyh73ERrSsXi0w==" workbookSpinCount="100000" lockStructure="1"/>
  <bookViews>
    <workbookView xWindow="0" yWindow="0" windowWidth="28800" windowHeight="12990"/>
  </bookViews>
  <sheets>
    <sheet name="QP Scoring Summary" sheetId="1" r:id="rId1"/>
  </sheets>
  <definedNames>
    <definedName name="_xlnm._FilterDatabase" localSheetId="0" hidden="1">'QP Scoring Summary'!$A$1:$T$39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hidden="1">{"Cash Flow",#N/A,FALSE,"Cash Flow"}</definedName>
    <definedName name="_xlnm.Print_Titles" localSheetId="0">'QP Scoring Summary'!$1:$1</definedName>
    <definedName name="VHHPdata">#REF!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hidden="1">{"Cash Flow",#N/A,FALSE,"Cash Flow"}</definedName>
    <definedName name="wrn.Cash._.Flow._1" hidden="1">{"Cash Flow",#N/A,FALSE,"Cash Flow"}</definedName>
    <definedName name="wrn.Construction._.Draws.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hidden="1">{"Operating Budget Detail",#N/A,FALSE,"Operations"}</definedName>
    <definedName name="wrn.Operating._.Budget._1" hidden="1">{"Operating Budget Detail",#N/A,FALSE,"Operations"}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hidden="1">{"Subsidy",#N/A,FALSE,"Subisdy"}</definedName>
    <definedName name="wrn.Subsidy._.Costs._.to._.CalHFA._1" hidden="1">{"Subsidy",#N/A,FALSE,"Subisdy"}</definedName>
    <definedName name="wrn.TEFRA._.INFO." hidden="1">{"TEFRA INFO",#N/A,FALSE,"Input"}</definedName>
    <definedName name="wrn.TEFRA._.INFO._1" hidden="1">{"TEFRA INFO",#N/A,FALSE,"Input"}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" i="1" l="1"/>
  <c r="T35" i="1"/>
  <c r="T25" i="1"/>
  <c r="T32" i="1"/>
  <c r="T33" i="1"/>
  <c r="T23" i="1"/>
  <c r="T29" i="1"/>
  <c r="T34" i="1"/>
  <c r="T30" i="1"/>
  <c r="T3" i="1"/>
  <c r="T7" i="1"/>
  <c r="T27" i="1"/>
  <c r="T4" i="1"/>
  <c r="T14" i="1"/>
  <c r="T12" i="1"/>
  <c r="T28" i="1"/>
  <c r="T17" i="1"/>
  <c r="T31" i="1"/>
  <c r="T2" i="1"/>
  <c r="T24" i="1"/>
  <c r="T19" i="1"/>
  <c r="T10" i="1"/>
  <c r="T13" i="1"/>
  <c r="T39" i="1"/>
  <c r="T21" i="1"/>
  <c r="T37" i="1"/>
  <c r="T18" i="1"/>
  <c r="T22" i="1"/>
  <c r="T8" i="1"/>
  <c r="T38" i="1"/>
  <c r="T36" i="1"/>
  <c r="T5" i="1"/>
  <c r="T15" i="1"/>
  <c r="T16" i="1"/>
  <c r="T11" i="1"/>
  <c r="T9" i="1"/>
  <c r="T26" i="1"/>
  <c r="T20" i="1"/>
</calcChain>
</file>

<file path=xl/sharedStrings.xml><?xml version="1.0" encoding="utf-8"?>
<sst xmlns="http://schemas.openxmlformats.org/spreadsheetml/2006/main" count="134" uniqueCount="63">
  <si>
    <t>Project Name</t>
  </si>
  <si>
    <t>Project Type</t>
  </si>
  <si>
    <t>Total AHSC Request</t>
  </si>
  <si>
    <t>2012 Berkeley Way</t>
  </si>
  <si>
    <t>TOD</t>
  </si>
  <si>
    <t>500 Turk Street, TOD Partnership</t>
  </si>
  <si>
    <t>Alameda Point Family</t>
  </si>
  <si>
    <t>ICP</t>
  </si>
  <si>
    <t>Amaya Village</t>
  </si>
  <si>
    <t>RIPA</t>
  </si>
  <si>
    <t>ARCHWAY COMMONS II</t>
  </si>
  <si>
    <t>Balboa Park Upper Yard</t>
  </si>
  <si>
    <t>Childs and B Street TOD Affordable Housing</t>
  </si>
  <si>
    <t>Compton Creekside Village</t>
  </si>
  <si>
    <t>Danco Communities and City of Arcata Isaacson’s Multifamily Housing HRI and STI Project</t>
  </si>
  <si>
    <t>Downtown Bakersfield AHSC</t>
  </si>
  <si>
    <t>Downtown Coachella Net Zero Affordable Housing and Transportation Collaboration</t>
  </si>
  <si>
    <t>Downtown Madera Veterans and Family Housing</t>
  </si>
  <si>
    <t>Fruitvale Transit Village Phase IIB</t>
  </si>
  <si>
    <t>Gateway at Millbrae, Site 6A</t>
  </si>
  <si>
    <t>Grand View Village  Connectivity Project</t>
  </si>
  <si>
    <t>Hollywood Arts Collective</t>
  </si>
  <si>
    <t>Anaheim Manchester-Orangewood Housing and Transit Project</t>
  </si>
  <si>
    <t>Jordan Downs Phase S3 &amp; Watts Pedestrian Bike District</t>
  </si>
  <si>
    <t>Legacy Square</t>
  </si>
  <si>
    <t>Light Tree</t>
  </si>
  <si>
    <t>Manchester Urban Homes</t>
  </si>
  <si>
    <t>Manzanita Family Apartments</t>
  </si>
  <si>
    <t>Mission Heritage Plaza</t>
  </si>
  <si>
    <t>Ocotillo Springs</t>
  </si>
  <si>
    <t>Page Street</t>
  </si>
  <si>
    <t>Railyards Activation, Housing &amp; Mobility</t>
  </si>
  <si>
    <t>Ramona Metro Point</t>
  </si>
  <si>
    <t>Roosevelt Park Apartments</t>
  </si>
  <si>
    <t>13th &amp; Broadway</t>
  </si>
  <si>
    <t>San Jose Market-Almaden TOD</t>
  </si>
  <si>
    <t>Southwest Village</t>
  </si>
  <si>
    <t>International Boulevard Affordable Housing &amp; Walkability Project</t>
  </si>
  <si>
    <t>Treasure Island Parcel C3.1, Ferry Terminal, and Bay Bridge Connection</t>
  </si>
  <si>
    <t>Twin Rivers Block B and E</t>
  </si>
  <si>
    <t>Ventura Westside Housing and Active Transportation</t>
  </si>
  <si>
    <t>Vermont Manchester Transit Priority Project</t>
  </si>
  <si>
    <t>Weingart Tower and Skid Row Transportation Safety Project</t>
  </si>
  <si>
    <t>West Carson Villas</t>
  </si>
  <si>
    <t>FAAST PIN</t>
  </si>
  <si>
    <t>Total GHG Reductions</t>
  </si>
  <si>
    <t>Awarded?</t>
  </si>
  <si>
    <t>Y</t>
  </si>
  <si>
    <t>N</t>
  </si>
  <si>
    <t>Final Score Total (Max. 100)</t>
  </si>
  <si>
    <t>Narrative (Max. 15)</t>
  </si>
  <si>
    <t xml:space="preserve">Urban Greening (Max. 2) </t>
  </si>
  <si>
    <t>Programs (Max. 2)</t>
  </si>
  <si>
    <t>Housing Affordability (Max. 5)</t>
  </si>
  <si>
    <t xml:space="preserve">Local Workforce Development (Max. 2) </t>
  </si>
  <si>
    <t>Anti-Displacement Strategy (Max. 5)</t>
  </si>
  <si>
    <t xml:space="preserve">Funds Leveraged (Max. 5) </t>
  </si>
  <si>
    <t>Local Efficiency (Max. 6)</t>
  </si>
  <si>
    <t>Housing &amp; Transportation (Max. 10)</t>
  </si>
  <si>
    <t xml:space="preserve">Green Buildings (Max. 8) </t>
  </si>
  <si>
    <t>Active Transportation (Max. 10)</t>
  </si>
  <si>
    <t>GHG Efficiency of Reductions (Max. 15)</t>
  </si>
  <si>
    <t>GHG Total Reduction Points (Max.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</si>
</sst>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T39" totalsRowShown="0" headerRowDxfId="24" dataDxfId="22" headerRowBorderDxfId="23" tableBorderDxfId="21" totalsRowBorderDxfId="20">
  <autoFilter ref="A1:T39"/>
  <sortState ref="A2:T39">
    <sortCondition descending="1" ref="T2:T39"/>
  </sortState>
  <tableColumns count="20">
    <tableColumn id="1" name="FAAST PIN" dataDxfId="19"/>
    <tableColumn id="2" name="Project Name" dataDxfId="18"/>
    <tableColumn id="3" name="Awarded?" dataDxfId="17"/>
    <tableColumn id="4" name="Project Type" dataDxfId="16"/>
    <tableColumn id="5" name="Total AHSC Request" dataDxfId="15"/>
    <tableColumn id="6" name="Total GHG Reductions" dataDxfId="14"/>
    <tableColumn id="7" name="GHG Total Reduction Points (Max. 15)" dataDxfId="13"/>
    <tableColumn id="8" name="GHG Efficiency of Reductions (Max. 15)" dataDxfId="12"/>
    <tableColumn id="9" name="Active Transportation (Max. 10)" dataDxfId="11"/>
    <tableColumn id="10" name="Green Buildings (Max. 8) " dataDxfId="10"/>
    <tableColumn id="11" name="Housing &amp; Transportation (Max. 10)" dataDxfId="9"/>
    <tableColumn id="12" name="Local Efficiency (Max. 6)" dataDxfId="8"/>
    <tableColumn id="13" name="Funds Leveraged (Max. 5) " dataDxfId="7"/>
    <tableColumn id="14" name="Anti-Displacement Strategy (Max. 5)" dataDxfId="6"/>
    <tableColumn id="15" name="Local Workforce Development (Max. 2) " dataDxfId="5"/>
    <tableColumn id="16" name="Housing Affordability (Max. 5)" dataDxfId="4"/>
    <tableColumn id="17" name="Programs (Max. 2)" dataDxfId="3"/>
    <tableColumn id="18" name="Urban Greening (Max. 2) " dataDxfId="2"/>
    <tableColumn id="19" name="Narrative (Max. 15)" dataDxfId="1"/>
    <tableColumn id="20" name="Final Score Total (Max. 100)" dataDxfId="0">
      <calculatedColumnFormula>SUM(G2:S2)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Round 4 Scoring Summary" altTextSummary="Lists all points scored according to AHSC scoring criteri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T40"/>
  <sheetViews>
    <sheetView showGridLines="0" tabSelected="1" zoomScale="70" zoomScaleNormal="70" workbookViewId="0">
      <pane xSplit="2" ySplit="1" topLeftCell="C2" activePane="bottomRight" state="frozen"/>
      <selection pane="topRight" activeCell="E1" sqref="E1"/>
      <selection pane="bottomLeft" activeCell="A3" sqref="A3"/>
      <selection pane="bottomRight" activeCell="M1" sqref="M1"/>
    </sheetView>
  </sheetViews>
  <sheetFormatPr defaultRowHeight="14.25" x14ac:dyDescent="0.2"/>
  <cols>
    <col min="1" max="1" width="11.28515625" style="3" customWidth="1"/>
    <col min="2" max="2" width="31.5703125" style="5" customWidth="1"/>
    <col min="3" max="3" width="14.28515625" style="5" customWidth="1"/>
    <col min="4" max="4" width="10.5703125" style="3" customWidth="1"/>
    <col min="5" max="5" width="13.7109375" style="3" customWidth="1"/>
    <col min="6" max="6" width="16.28515625" style="3" customWidth="1"/>
    <col min="7" max="20" width="17.140625" style="3" customWidth="1"/>
    <col min="21" max="16384" width="9.140625" style="1"/>
  </cols>
  <sheetData>
    <row r="1" spans="1:20" s="26" customFormat="1" ht="84" customHeight="1" x14ac:dyDescent="0.25">
      <c r="A1" s="23" t="s">
        <v>44</v>
      </c>
      <c r="B1" s="24" t="s">
        <v>0</v>
      </c>
      <c r="C1" s="23" t="s">
        <v>46</v>
      </c>
      <c r="D1" s="25" t="s">
        <v>1</v>
      </c>
      <c r="E1" s="25" t="s">
        <v>2</v>
      </c>
      <c r="F1" s="25" t="s">
        <v>45</v>
      </c>
      <c r="G1" s="25" t="s">
        <v>62</v>
      </c>
      <c r="H1" s="25" t="s">
        <v>61</v>
      </c>
      <c r="I1" s="25" t="s">
        <v>60</v>
      </c>
      <c r="J1" s="25" t="s">
        <v>59</v>
      </c>
      <c r="K1" s="25" t="s">
        <v>58</v>
      </c>
      <c r="L1" s="25" t="s">
        <v>57</v>
      </c>
      <c r="M1" s="25" t="s">
        <v>56</v>
      </c>
      <c r="N1" s="25" t="s">
        <v>55</v>
      </c>
      <c r="O1" s="25" t="s">
        <v>54</v>
      </c>
      <c r="P1" s="25" t="s">
        <v>53</v>
      </c>
      <c r="Q1" s="25" t="s">
        <v>52</v>
      </c>
      <c r="R1" s="25" t="s">
        <v>51</v>
      </c>
      <c r="S1" s="25" t="s">
        <v>50</v>
      </c>
      <c r="T1" s="24" t="s">
        <v>49</v>
      </c>
    </row>
    <row r="2" spans="1:20" ht="47.25" customHeight="1" x14ac:dyDescent="0.2">
      <c r="A2" s="15">
        <v>44043</v>
      </c>
      <c r="B2" s="16" t="s">
        <v>25</v>
      </c>
      <c r="C2" s="17" t="s">
        <v>47</v>
      </c>
      <c r="D2" s="18" t="s">
        <v>7</v>
      </c>
      <c r="E2" s="19">
        <v>20000000</v>
      </c>
      <c r="F2" s="20">
        <v>36305.089999999997</v>
      </c>
      <c r="G2" s="2">
        <v>15</v>
      </c>
      <c r="H2" s="2">
        <v>15</v>
      </c>
      <c r="I2" s="2">
        <v>10</v>
      </c>
      <c r="J2" s="2">
        <v>5</v>
      </c>
      <c r="K2" s="2">
        <v>9</v>
      </c>
      <c r="L2" s="2">
        <v>4</v>
      </c>
      <c r="M2" s="2">
        <v>5</v>
      </c>
      <c r="N2" s="2">
        <v>5</v>
      </c>
      <c r="O2" s="2">
        <v>2</v>
      </c>
      <c r="P2" s="2">
        <v>5</v>
      </c>
      <c r="Q2" s="2">
        <v>2</v>
      </c>
      <c r="R2" s="2">
        <v>2</v>
      </c>
      <c r="S2" s="2">
        <v>10</v>
      </c>
      <c r="T2" s="12">
        <f t="shared" ref="T2:T39" si="0">SUM(G2:S2)</f>
        <v>89</v>
      </c>
    </row>
    <row r="3" spans="1:20" ht="47.25" customHeight="1" x14ac:dyDescent="0.2">
      <c r="A3" s="32">
        <v>43782</v>
      </c>
      <c r="B3" s="33" t="s">
        <v>16</v>
      </c>
      <c r="C3" s="32" t="s">
        <v>47</v>
      </c>
      <c r="D3" s="34" t="s">
        <v>7</v>
      </c>
      <c r="E3" s="35">
        <v>14895407</v>
      </c>
      <c r="F3" s="36">
        <v>16417.47</v>
      </c>
      <c r="G3" s="2">
        <v>12</v>
      </c>
      <c r="H3" s="2">
        <v>12</v>
      </c>
      <c r="I3" s="2">
        <v>10</v>
      </c>
      <c r="J3" s="2">
        <v>8</v>
      </c>
      <c r="K3" s="2">
        <v>8</v>
      </c>
      <c r="L3" s="2">
        <v>6</v>
      </c>
      <c r="M3" s="2">
        <v>5</v>
      </c>
      <c r="N3" s="2">
        <v>5</v>
      </c>
      <c r="O3" s="2">
        <v>2</v>
      </c>
      <c r="P3" s="2">
        <v>5</v>
      </c>
      <c r="Q3" s="2">
        <v>2</v>
      </c>
      <c r="R3" s="2">
        <v>2</v>
      </c>
      <c r="S3" s="2">
        <v>11</v>
      </c>
      <c r="T3" s="12">
        <f t="shared" si="0"/>
        <v>88</v>
      </c>
    </row>
    <row r="4" spans="1:20" ht="47.25" customHeight="1" x14ac:dyDescent="0.2">
      <c r="A4" s="15">
        <v>44029</v>
      </c>
      <c r="B4" s="16" t="s">
        <v>19</v>
      </c>
      <c r="C4" s="15" t="s">
        <v>47</v>
      </c>
      <c r="D4" s="18" t="s">
        <v>4</v>
      </c>
      <c r="E4" s="19">
        <v>18042459</v>
      </c>
      <c r="F4" s="20">
        <v>47106.6</v>
      </c>
      <c r="G4" s="2">
        <v>15</v>
      </c>
      <c r="H4" s="2">
        <v>15</v>
      </c>
      <c r="I4" s="2">
        <v>10</v>
      </c>
      <c r="J4" s="2">
        <v>3</v>
      </c>
      <c r="K4" s="2">
        <v>8</v>
      </c>
      <c r="L4" s="2">
        <v>5</v>
      </c>
      <c r="M4" s="2">
        <v>5</v>
      </c>
      <c r="N4" s="2">
        <v>5</v>
      </c>
      <c r="O4" s="2">
        <v>2</v>
      </c>
      <c r="P4" s="2">
        <v>4</v>
      </c>
      <c r="Q4" s="2">
        <v>2</v>
      </c>
      <c r="R4" s="2">
        <v>2</v>
      </c>
      <c r="S4" s="2">
        <v>10</v>
      </c>
      <c r="T4" s="12">
        <f t="shared" si="0"/>
        <v>86</v>
      </c>
    </row>
    <row r="5" spans="1:20" ht="47.25" customHeight="1" x14ac:dyDescent="0.2">
      <c r="A5" s="32">
        <v>43786</v>
      </c>
      <c r="B5" s="33" t="s">
        <v>38</v>
      </c>
      <c r="C5" s="32" t="s">
        <v>47</v>
      </c>
      <c r="D5" s="34" t="s">
        <v>7</v>
      </c>
      <c r="E5" s="35">
        <v>20000000</v>
      </c>
      <c r="F5" s="36">
        <v>34463.620000000003</v>
      </c>
      <c r="G5" s="2">
        <v>15</v>
      </c>
      <c r="H5" s="2">
        <v>15</v>
      </c>
      <c r="I5" s="2">
        <v>9</v>
      </c>
      <c r="J5" s="2">
        <v>3</v>
      </c>
      <c r="K5" s="2">
        <v>8</v>
      </c>
      <c r="L5" s="2">
        <v>5</v>
      </c>
      <c r="M5" s="2">
        <v>5</v>
      </c>
      <c r="N5" s="2">
        <v>5</v>
      </c>
      <c r="O5" s="2">
        <v>2</v>
      </c>
      <c r="P5" s="2">
        <v>5</v>
      </c>
      <c r="Q5" s="2">
        <v>1</v>
      </c>
      <c r="R5" s="2">
        <v>2</v>
      </c>
      <c r="S5" s="2">
        <v>11</v>
      </c>
      <c r="T5" s="12">
        <f t="shared" si="0"/>
        <v>86</v>
      </c>
    </row>
    <row r="6" spans="1:20" ht="47.25" customHeight="1" x14ac:dyDescent="0.2">
      <c r="A6" s="15">
        <v>43742</v>
      </c>
      <c r="B6" s="16" t="s">
        <v>5</v>
      </c>
      <c r="C6" s="15" t="s">
        <v>47</v>
      </c>
      <c r="D6" s="18" t="s">
        <v>4</v>
      </c>
      <c r="E6" s="19">
        <v>20000000</v>
      </c>
      <c r="F6" s="20">
        <v>39023.14</v>
      </c>
      <c r="G6" s="2">
        <v>15</v>
      </c>
      <c r="H6" s="2">
        <v>12</v>
      </c>
      <c r="I6" s="2">
        <v>9</v>
      </c>
      <c r="J6" s="2">
        <v>3</v>
      </c>
      <c r="K6" s="2">
        <v>8</v>
      </c>
      <c r="L6" s="2">
        <v>6</v>
      </c>
      <c r="M6" s="2">
        <v>5</v>
      </c>
      <c r="N6" s="2">
        <v>5</v>
      </c>
      <c r="O6" s="2">
        <v>2</v>
      </c>
      <c r="P6" s="2">
        <v>5</v>
      </c>
      <c r="Q6" s="2">
        <v>2</v>
      </c>
      <c r="R6" s="2">
        <v>2</v>
      </c>
      <c r="S6" s="2">
        <v>11</v>
      </c>
      <c r="T6" s="12">
        <f t="shared" si="0"/>
        <v>85</v>
      </c>
    </row>
    <row r="7" spans="1:20" ht="47.25" customHeight="1" x14ac:dyDescent="0.2">
      <c r="A7" s="10">
        <v>43704</v>
      </c>
      <c r="B7" s="7" t="s">
        <v>17</v>
      </c>
      <c r="C7" s="10" t="s">
        <v>47</v>
      </c>
      <c r="D7" s="6" t="s">
        <v>7</v>
      </c>
      <c r="E7" s="8">
        <v>11326908</v>
      </c>
      <c r="F7" s="9">
        <v>17522.689999999999</v>
      </c>
      <c r="G7" s="2">
        <v>12</v>
      </c>
      <c r="H7" s="2">
        <v>15</v>
      </c>
      <c r="I7" s="2">
        <v>10</v>
      </c>
      <c r="J7" s="2">
        <v>5</v>
      </c>
      <c r="K7" s="2">
        <v>9</v>
      </c>
      <c r="L7" s="2">
        <v>5</v>
      </c>
      <c r="M7" s="2">
        <v>3</v>
      </c>
      <c r="N7" s="2">
        <v>5</v>
      </c>
      <c r="O7" s="2">
        <v>2</v>
      </c>
      <c r="P7" s="2">
        <v>5</v>
      </c>
      <c r="Q7" s="2">
        <v>2</v>
      </c>
      <c r="R7" s="2">
        <v>2</v>
      </c>
      <c r="S7" s="2">
        <v>10</v>
      </c>
      <c r="T7" s="12">
        <f t="shared" si="0"/>
        <v>85</v>
      </c>
    </row>
    <row r="8" spans="1:20" ht="61.5" customHeight="1" x14ac:dyDescent="0.2">
      <c r="A8" s="15">
        <v>43708</v>
      </c>
      <c r="B8" s="16" t="s">
        <v>35</v>
      </c>
      <c r="C8" s="15" t="s">
        <v>47</v>
      </c>
      <c r="D8" s="18" t="s">
        <v>4</v>
      </c>
      <c r="E8" s="19">
        <v>18908818</v>
      </c>
      <c r="F8" s="20">
        <v>37501.730000000003</v>
      </c>
      <c r="G8" s="2">
        <v>15</v>
      </c>
      <c r="H8" s="2">
        <v>15</v>
      </c>
      <c r="I8" s="2">
        <v>9</v>
      </c>
      <c r="J8" s="2">
        <v>3</v>
      </c>
      <c r="K8" s="2">
        <v>7</v>
      </c>
      <c r="L8" s="2">
        <v>6</v>
      </c>
      <c r="M8" s="2">
        <v>5</v>
      </c>
      <c r="N8" s="2">
        <v>5</v>
      </c>
      <c r="O8" s="2">
        <v>2</v>
      </c>
      <c r="P8" s="2">
        <v>5</v>
      </c>
      <c r="Q8" s="2">
        <v>2</v>
      </c>
      <c r="R8" s="2">
        <v>2</v>
      </c>
      <c r="S8" s="2">
        <v>9</v>
      </c>
      <c r="T8" s="12">
        <f t="shared" si="0"/>
        <v>85</v>
      </c>
    </row>
    <row r="9" spans="1:20" ht="55.5" customHeight="1" x14ac:dyDescent="0.2">
      <c r="A9" s="32">
        <v>43791</v>
      </c>
      <c r="B9" s="33" t="s">
        <v>42</v>
      </c>
      <c r="C9" s="32" t="s">
        <v>47</v>
      </c>
      <c r="D9" s="34" t="s">
        <v>7</v>
      </c>
      <c r="E9" s="35">
        <v>20000000</v>
      </c>
      <c r="F9" s="36">
        <v>24706.27</v>
      </c>
      <c r="G9" s="2">
        <v>15</v>
      </c>
      <c r="H9" s="2">
        <v>12</v>
      </c>
      <c r="I9" s="2">
        <v>10</v>
      </c>
      <c r="J9" s="2">
        <v>3</v>
      </c>
      <c r="K9" s="2">
        <v>7</v>
      </c>
      <c r="L9" s="2">
        <v>5</v>
      </c>
      <c r="M9" s="2">
        <v>5</v>
      </c>
      <c r="N9" s="2">
        <v>5</v>
      </c>
      <c r="O9" s="2">
        <v>2</v>
      </c>
      <c r="P9" s="2">
        <v>5</v>
      </c>
      <c r="Q9" s="2">
        <v>2</v>
      </c>
      <c r="R9" s="2">
        <v>2</v>
      </c>
      <c r="S9" s="2">
        <v>12</v>
      </c>
      <c r="T9" s="12">
        <f t="shared" si="0"/>
        <v>85</v>
      </c>
    </row>
    <row r="10" spans="1:20" ht="45" customHeight="1" x14ac:dyDescent="0.2">
      <c r="A10" s="15">
        <v>43979</v>
      </c>
      <c r="B10" s="16" t="s">
        <v>28</v>
      </c>
      <c r="C10" s="15" t="s">
        <v>47</v>
      </c>
      <c r="D10" s="18" t="s">
        <v>7</v>
      </c>
      <c r="E10" s="19">
        <v>16826931</v>
      </c>
      <c r="F10" s="20">
        <v>18282.419999999998</v>
      </c>
      <c r="G10" s="2">
        <v>12</v>
      </c>
      <c r="H10" s="2">
        <v>12</v>
      </c>
      <c r="I10" s="2">
        <v>10</v>
      </c>
      <c r="J10" s="2">
        <v>5</v>
      </c>
      <c r="K10" s="2">
        <v>8</v>
      </c>
      <c r="L10" s="2">
        <v>6</v>
      </c>
      <c r="M10" s="2">
        <v>4</v>
      </c>
      <c r="N10" s="2">
        <v>5</v>
      </c>
      <c r="O10" s="2">
        <v>2</v>
      </c>
      <c r="P10" s="2">
        <v>5</v>
      </c>
      <c r="Q10" s="2">
        <v>2</v>
      </c>
      <c r="R10" s="2">
        <v>2</v>
      </c>
      <c r="S10" s="2">
        <v>11</v>
      </c>
      <c r="T10" s="12">
        <f t="shared" si="0"/>
        <v>84</v>
      </c>
    </row>
    <row r="11" spans="1:20" ht="45" customHeight="1" x14ac:dyDescent="0.2">
      <c r="A11" s="10">
        <v>43790</v>
      </c>
      <c r="B11" s="7" t="s">
        <v>41</v>
      </c>
      <c r="C11" s="10" t="s">
        <v>47</v>
      </c>
      <c r="D11" s="6" t="s">
        <v>7</v>
      </c>
      <c r="E11" s="8">
        <v>20000000</v>
      </c>
      <c r="F11" s="9">
        <v>19470.400000000001</v>
      </c>
      <c r="G11" s="2">
        <v>15</v>
      </c>
      <c r="H11" s="2">
        <v>9</v>
      </c>
      <c r="I11" s="2">
        <v>10</v>
      </c>
      <c r="J11" s="2">
        <v>3</v>
      </c>
      <c r="K11" s="2">
        <v>7</v>
      </c>
      <c r="L11" s="2">
        <v>6</v>
      </c>
      <c r="M11" s="2">
        <v>5</v>
      </c>
      <c r="N11" s="2">
        <v>5</v>
      </c>
      <c r="O11" s="2">
        <v>2</v>
      </c>
      <c r="P11" s="2">
        <v>5</v>
      </c>
      <c r="Q11" s="2">
        <v>2</v>
      </c>
      <c r="R11" s="2">
        <v>2</v>
      </c>
      <c r="S11" s="2">
        <v>13</v>
      </c>
      <c r="T11" s="12">
        <f t="shared" si="0"/>
        <v>84</v>
      </c>
    </row>
    <row r="12" spans="1:20" ht="60" customHeight="1" x14ac:dyDescent="0.2">
      <c r="A12" s="15">
        <v>43787</v>
      </c>
      <c r="B12" s="16" t="s">
        <v>21</v>
      </c>
      <c r="C12" s="15" t="s">
        <v>47</v>
      </c>
      <c r="D12" s="18" t="s">
        <v>4</v>
      </c>
      <c r="E12" s="19">
        <v>13839800</v>
      </c>
      <c r="F12" s="20">
        <v>34382.07</v>
      </c>
      <c r="G12" s="2">
        <v>12</v>
      </c>
      <c r="H12" s="2">
        <v>15</v>
      </c>
      <c r="I12" s="2">
        <v>9</v>
      </c>
      <c r="J12" s="2">
        <v>3</v>
      </c>
      <c r="K12" s="2">
        <v>8</v>
      </c>
      <c r="L12" s="2">
        <v>6</v>
      </c>
      <c r="M12" s="2">
        <v>5</v>
      </c>
      <c r="N12" s="2">
        <v>5</v>
      </c>
      <c r="O12" s="2">
        <v>2</v>
      </c>
      <c r="P12" s="2">
        <v>2</v>
      </c>
      <c r="Q12" s="2">
        <v>2</v>
      </c>
      <c r="R12" s="2">
        <v>2</v>
      </c>
      <c r="S12" s="2">
        <v>12</v>
      </c>
      <c r="T12" s="12">
        <f t="shared" si="0"/>
        <v>83</v>
      </c>
    </row>
    <row r="13" spans="1:20" ht="54.75" customHeight="1" x14ac:dyDescent="0.2">
      <c r="A13" s="10">
        <v>43781</v>
      </c>
      <c r="B13" s="7" t="s">
        <v>29</v>
      </c>
      <c r="C13" s="10" t="s">
        <v>47</v>
      </c>
      <c r="D13" s="6" t="s">
        <v>9</v>
      </c>
      <c r="E13" s="8">
        <v>12779179</v>
      </c>
      <c r="F13" s="9">
        <v>13087.11</v>
      </c>
      <c r="G13" s="2">
        <v>15</v>
      </c>
      <c r="H13" s="2">
        <v>15</v>
      </c>
      <c r="I13" s="2">
        <v>10</v>
      </c>
      <c r="J13" s="2">
        <v>8</v>
      </c>
      <c r="K13" s="2">
        <v>4</v>
      </c>
      <c r="L13" s="2">
        <v>4</v>
      </c>
      <c r="M13" s="2">
        <v>2</v>
      </c>
      <c r="N13" s="2">
        <v>4</v>
      </c>
      <c r="O13" s="2">
        <v>2</v>
      </c>
      <c r="P13" s="2">
        <v>4</v>
      </c>
      <c r="Q13" s="2">
        <v>2</v>
      </c>
      <c r="R13" s="2">
        <v>2</v>
      </c>
      <c r="S13" s="2">
        <v>10</v>
      </c>
      <c r="T13" s="12">
        <f t="shared" si="0"/>
        <v>82</v>
      </c>
    </row>
    <row r="14" spans="1:20" ht="51" customHeight="1" x14ac:dyDescent="0.2">
      <c r="A14" s="15">
        <v>43722</v>
      </c>
      <c r="B14" s="16" t="s">
        <v>20</v>
      </c>
      <c r="C14" s="15" t="s">
        <v>47</v>
      </c>
      <c r="D14" s="18" t="s">
        <v>7</v>
      </c>
      <c r="E14" s="19">
        <v>17894572</v>
      </c>
      <c r="F14" s="20">
        <v>15601.96</v>
      </c>
      <c r="G14" s="21">
        <v>12</v>
      </c>
      <c r="H14" s="21">
        <v>12</v>
      </c>
      <c r="I14" s="21">
        <v>10</v>
      </c>
      <c r="J14" s="21">
        <v>5</v>
      </c>
      <c r="K14" s="21">
        <v>8</v>
      </c>
      <c r="L14" s="21">
        <v>6</v>
      </c>
      <c r="M14" s="21">
        <v>4</v>
      </c>
      <c r="N14" s="21">
        <v>5</v>
      </c>
      <c r="O14" s="21">
        <v>2</v>
      </c>
      <c r="P14" s="21">
        <v>3</v>
      </c>
      <c r="Q14" s="21">
        <v>2</v>
      </c>
      <c r="R14" s="21">
        <v>2</v>
      </c>
      <c r="S14" s="21">
        <v>9</v>
      </c>
      <c r="T14" s="22">
        <f t="shared" si="0"/>
        <v>80</v>
      </c>
    </row>
    <row r="15" spans="1:20" ht="47.25" customHeight="1" x14ac:dyDescent="0.2">
      <c r="A15" s="10">
        <v>43724</v>
      </c>
      <c r="B15" s="7" t="s">
        <v>39</v>
      </c>
      <c r="C15" s="10" t="s">
        <v>47</v>
      </c>
      <c r="D15" s="6" t="s">
        <v>7</v>
      </c>
      <c r="E15" s="8">
        <v>18793015</v>
      </c>
      <c r="F15" s="9">
        <v>14100.27</v>
      </c>
      <c r="G15" s="2">
        <v>9</v>
      </c>
      <c r="H15" s="2">
        <v>9</v>
      </c>
      <c r="I15" s="2">
        <v>10</v>
      </c>
      <c r="J15" s="2">
        <v>3</v>
      </c>
      <c r="K15" s="2">
        <v>9</v>
      </c>
      <c r="L15" s="2">
        <v>6</v>
      </c>
      <c r="M15" s="2">
        <v>5</v>
      </c>
      <c r="N15" s="2">
        <v>5</v>
      </c>
      <c r="O15" s="2">
        <v>2</v>
      </c>
      <c r="P15" s="2">
        <v>5</v>
      </c>
      <c r="Q15" s="2">
        <v>2</v>
      </c>
      <c r="R15" s="2">
        <v>2</v>
      </c>
      <c r="S15" s="2">
        <v>13</v>
      </c>
      <c r="T15" s="12">
        <f t="shared" si="0"/>
        <v>80</v>
      </c>
    </row>
    <row r="16" spans="1:20" ht="48.75" customHeight="1" x14ac:dyDescent="0.2">
      <c r="A16" s="15">
        <v>43789</v>
      </c>
      <c r="B16" s="16" t="s">
        <v>40</v>
      </c>
      <c r="C16" s="15" t="s">
        <v>47</v>
      </c>
      <c r="D16" s="18" t="s">
        <v>7</v>
      </c>
      <c r="E16" s="19">
        <v>18893730</v>
      </c>
      <c r="F16" s="20">
        <v>16993.02</v>
      </c>
      <c r="G16" s="2">
        <v>12</v>
      </c>
      <c r="H16" s="2">
        <v>9</v>
      </c>
      <c r="I16" s="2">
        <v>10</v>
      </c>
      <c r="J16" s="2">
        <v>5</v>
      </c>
      <c r="K16" s="2">
        <v>7</v>
      </c>
      <c r="L16" s="2">
        <v>4</v>
      </c>
      <c r="M16" s="2">
        <v>5</v>
      </c>
      <c r="N16" s="2">
        <v>5</v>
      </c>
      <c r="O16" s="2">
        <v>2</v>
      </c>
      <c r="P16" s="2">
        <v>5</v>
      </c>
      <c r="Q16" s="2">
        <v>2</v>
      </c>
      <c r="R16" s="2">
        <v>2</v>
      </c>
      <c r="S16" s="2">
        <v>12</v>
      </c>
      <c r="T16" s="12">
        <f t="shared" si="0"/>
        <v>80</v>
      </c>
    </row>
    <row r="17" spans="1:20" ht="47.25" customHeight="1" x14ac:dyDescent="0.2">
      <c r="A17" s="10">
        <v>43788</v>
      </c>
      <c r="B17" s="7" t="s">
        <v>23</v>
      </c>
      <c r="C17" s="10" t="s">
        <v>47</v>
      </c>
      <c r="D17" s="11" t="s">
        <v>7</v>
      </c>
      <c r="E17" s="8">
        <v>11125600</v>
      </c>
      <c r="F17" s="9">
        <v>11119.3</v>
      </c>
      <c r="G17" s="2">
        <v>6</v>
      </c>
      <c r="H17" s="2">
        <v>12</v>
      </c>
      <c r="I17" s="2">
        <v>10</v>
      </c>
      <c r="J17" s="2">
        <v>5</v>
      </c>
      <c r="K17" s="2">
        <v>8</v>
      </c>
      <c r="L17" s="2">
        <v>5</v>
      </c>
      <c r="M17" s="2">
        <v>5</v>
      </c>
      <c r="N17" s="2">
        <v>5</v>
      </c>
      <c r="O17" s="2">
        <v>2</v>
      </c>
      <c r="P17" s="2">
        <v>5</v>
      </c>
      <c r="Q17" s="2">
        <v>2</v>
      </c>
      <c r="R17" s="2">
        <v>2</v>
      </c>
      <c r="S17" s="2">
        <v>12</v>
      </c>
      <c r="T17" s="12">
        <f t="shared" si="0"/>
        <v>79</v>
      </c>
    </row>
    <row r="18" spans="1:20" ht="61.5" customHeight="1" x14ac:dyDescent="0.2">
      <c r="A18" s="15">
        <v>44045</v>
      </c>
      <c r="B18" s="16" t="s">
        <v>33</v>
      </c>
      <c r="C18" s="15" t="s">
        <v>47</v>
      </c>
      <c r="D18" s="18" t="s">
        <v>4</v>
      </c>
      <c r="E18" s="19">
        <v>12637770</v>
      </c>
      <c r="F18" s="20">
        <v>25058.78</v>
      </c>
      <c r="G18" s="2">
        <v>9</v>
      </c>
      <c r="H18" s="2">
        <v>15</v>
      </c>
      <c r="I18" s="2">
        <v>10</v>
      </c>
      <c r="J18" s="2">
        <v>3</v>
      </c>
      <c r="K18" s="2">
        <v>7</v>
      </c>
      <c r="L18" s="2">
        <v>5</v>
      </c>
      <c r="M18" s="2">
        <v>5</v>
      </c>
      <c r="N18" s="2">
        <v>5</v>
      </c>
      <c r="O18" s="2">
        <v>2</v>
      </c>
      <c r="P18" s="2">
        <v>5</v>
      </c>
      <c r="Q18" s="2">
        <v>2</v>
      </c>
      <c r="R18" s="2">
        <v>2</v>
      </c>
      <c r="S18" s="2">
        <v>9</v>
      </c>
      <c r="T18" s="12">
        <f t="shared" si="0"/>
        <v>79</v>
      </c>
    </row>
    <row r="19" spans="1:20" ht="58.5" customHeight="1" x14ac:dyDescent="0.2">
      <c r="A19" s="10">
        <v>44006</v>
      </c>
      <c r="B19" s="7" t="s">
        <v>27</v>
      </c>
      <c r="C19" s="10" t="s">
        <v>47</v>
      </c>
      <c r="D19" s="6" t="s">
        <v>7</v>
      </c>
      <c r="E19" s="8">
        <v>8150000</v>
      </c>
      <c r="F19" s="9">
        <v>10929.98</v>
      </c>
      <c r="G19" s="2">
        <v>6</v>
      </c>
      <c r="H19" s="2">
        <v>15</v>
      </c>
      <c r="I19" s="2">
        <v>10</v>
      </c>
      <c r="J19" s="2">
        <v>3</v>
      </c>
      <c r="K19" s="2">
        <v>6</v>
      </c>
      <c r="L19" s="2">
        <v>5</v>
      </c>
      <c r="M19" s="2">
        <v>5</v>
      </c>
      <c r="N19" s="2">
        <v>5</v>
      </c>
      <c r="O19" s="2">
        <v>2</v>
      </c>
      <c r="P19" s="2">
        <v>5</v>
      </c>
      <c r="Q19" s="2">
        <v>2</v>
      </c>
      <c r="R19" s="2">
        <v>2</v>
      </c>
      <c r="S19" s="2">
        <v>12</v>
      </c>
      <c r="T19" s="12">
        <f t="shared" si="0"/>
        <v>78</v>
      </c>
    </row>
    <row r="20" spans="1:20" ht="60.75" customHeight="1" x14ac:dyDescent="0.2">
      <c r="A20" s="15">
        <v>43922</v>
      </c>
      <c r="B20" s="16" t="s">
        <v>3</v>
      </c>
      <c r="C20" s="15" t="s">
        <v>47</v>
      </c>
      <c r="D20" s="18" t="s">
        <v>4</v>
      </c>
      <c r="E20" s="19">
        <v>19591611</v>
      </c>
      <c r="F20" s="20">
        <v>28664.18</v>
      </c>
      <c r="G20" s="2">
        <v>12</v>
      </c>
      <c r="H20" s="2">
        <v>9</v>
      </c>
      <c r="I20" s="2">
        <v>10</v>
      </c>
      <c r="J20" s="2">
        <v>3</v>
      </c>
      <c r="K20" s="2">
        <v>7</v>
      </c>
      <c r="L20" s="2">
        <v>6</v>
      </c>
      <c r="M20" s="2">
        <v>5</v>
      </c>
      <c r="N20" s="2">
        <v>4</v>
      </c>
      <c r="O20" s="2">
        <v>2</v>
      </c>
      <c r="P20" s="2">
        <v>5</v>
      </c>
      <c r="Q20" s="2">
        <v>2</v>
      </c>
      <c r="R20" s="2">
        <v>2</v>
      </c>
      <c r="S20" s="2">
        <v>10</v>
      </c>
      <c r="T20" s="12">
        <f t="shared" si="0"/>
        <v>77</v>
      </c>
    </row>
    <row r="21" spans="1:20" ht="47.25" customHeight="1" x14ac:dyDescent="0.2">
      <c r="A21" s="10">
        <v>43997</v>
      </c>
      <c r="B21" s="7" t="s">
        <v>31</v>
      </c>
      <c r="C21" s="10" t="s">
        <v>47</v>
      </c>
      <c r="D21" s="6" t="s">
        <v>7</v>
      </c>
      <c r="E21" s="8">
        <v>15211698</v>
      </c>
      <c r="F21" s="9">
        <v>20285.46</v>
      </c>
      <c r="G21" s="2">
        <v>15</v>
      </c>
      <c r="H21" s="2">
        <v>15</v>
      </c>
      <c r="I21" s="2">
        <v>10</v>
      </c>
      <c r="J21" s="2">
        <v>3</v>
      </c>
      <c r="K21" s="2">
        <v>3</v>
      </c>
      <c r="L21" s="2">
        <v>6</v>
      </c>
      <c r="M21" s="2">
        <v>5</v>
      </c>
      <c r="N21" s="2">
        <v>5</v>
      </c>
      <c r="O21" s="2">
        <v>2</v>
      </c>
      <c r="P21" s="2">
        <v>0</v>
      </c>
      <c r="Q21" s="2">
        <v>2</v>
      </c>
      <c r="R21" s="2">
        <v>2</v>
      </c>
      <c r="S21" s="2">
        <v>8</v>
      </c>
      <c r="T21" s="12">
        <f t="shared" si="0"/>
        <v>76</v>
      </c>
    </row>
    <row r="22" spans="1:20" ht="60" customHeight="1" x14ac:dyDescent="0.2">
      <c r="A22" s="15">
        <v>43784</v>
      </c>
      <c r="B22" s="16" t="s">
        <v>34</v>
      </c>
      <c r="C22" s="15" t="s">
        <v>47</v>
      </c>
      <c r="D22" s="18" t="s">
        <v>4</v>
      </c>
      <c r="E22" s="19">
        <v>20000000</v>
      </c>
      <c r="F22" s="20">
        <v>25408.86</v>
      </c>
      <c r="G22" s="2">
        <v>9</v>
      </c>
      <c r="H22" s="2">
        <v>9</v>
      </c>
      <c r="I22" s="2">
        <v>10</v>
      </c>
      <c r="J22" s="2">
        <v>3</v>
      </c>
      <c r="K22" s="2">
        <v>7</v>
      </c>
      <c r="L22" s="2">
        <v>6</v>
      </c>
      <c r="M22" s="2">
        <v>5</v>
      </c>
      <c r="N22" s="2">
        <v>5</v>
      </c>
      <c r="O22" s="2">
        <v>2</v>
      </c>
      <c r="P22" s="2">
        <v>5</v>
      </c>
      <c r="Q22" s="2">
        <v>2</v>
      </c>
      <c r="R22" s="2">
        <v>2</v>
      </c>
      <c r="S22" s="2">
        <v>10</v>
      </c>
      <c r="T22" s="12">
        <f t="shared" si="0"/>
        <v>75</v>
      </c>
    </row>
    <row r="23" spans="1:20" ht="56.25" customHeight="1" x14ac:dyDescent="0.2">
      <c r="A23" s="32">
        <v>43994</v>
      </c>
      <c r="B23" s="33" t="s">
        <v>12</v>
      </c>
      <c r="C23" s="32" t="s">
        <v>47</v>
      </c>
      <c r="D23" s="34" t="s">
        <v>7</v>
      </c>
      <c r="E23" s="35">
        <v>13949300</v>
      </c>
      <c r="F23" s="36">
        <v>9962.5499999999993</v>
      </c>
      <c r="G23" s="2">
        <v>6</v>
      </c>
      <c r="H23" s="2">
        <v>9</v>
      </c>
      <c r="I23" s="2">
        <v>10</v>
      </c>
      <c r="J23" s="2">
        <v>5</v>
      </c>
      <c r="K23" s="2">
        <v>7</v>
      </c>
      <c r="L23" s="2">
        <v>4</v>
      </c>
      <c r="M23" s="2">
        <v>5</v>
      </c>
      <c r="N23" s="2">
        <v>5</v>
      </c>
      <c r="O23" s="2">
        <v>2</v>
      </c>
      <c r="P23" s="2">
        <v>5</v>
      </c>
      <c r="Q23" s="2">
        <v>2</v>
      </c>
      <c r="R23" s="2">
        <v>2</v>
      </c>
      <c r="S23" s="2">
        <v>12</v>
      </c>
      <c r="T23" s="12">
        <f t="shared" si="0"/>
        <v>74</v>
      </c>
    </row>
    <row r="24" spans="1:20" ht="57" customHeight="1" x14ac:dyDescent="0.2">
      <c r="A24" s="32">
        <v>43983</v>
      </c>
      <c r="B24" s="33" t="s">
        <v>26</v>
      </c>
      <c r="C24" s="32" t="s">
        <v>47</v>
      </c>
      <c r="D24" s="34" t="s">
        <v>4</v>
      </c>
      <c r="E24" s="35">
        <v>20000000</v>
      </c>
      <c r="F24" s="36">
        <v>20916.259999999998</v>
      </c>
      <c r="G24" s="2">
        <v>6</v>
      </c>
      <c r="H24" s="2">
        <v>6</v>
      </c>
      <c r="I24" s="2">
        <v>10</v>
      </c>
      <c r="J24" s="2">
        <v>8</v>
      </c>
      <c r="K24" s="2">
        <v>8</v>
      </c>
      <c r="L24" s="2">
        <v>6</v>
      </c>
      <c r="M24" s="2">
        <v>4</v>
      </c>
      <c r="N24" s="2">
        <v>5</v>
      </c>
      <c r="O24" s="2">
        <v>2</v>
      </c>
      <c r="P24" s="2">
        <v>2</v>
      </c>
      <c r="Q24" s="2">
        <v>2</v>
      </c>
      <c r="R24" s="2">
        <v>2</v>
      </c>
      <c r="S24" s="2">
        <v>13</v>
      </c>
      <c r="T24" s="12">
        <f t="shared" si="0"/>
        <v>74</v>
      </c>
    </row>
    <row r="25" spans="1:20" ht="61.5" customHeight="1" x14ac:dyDescent="0.2">
      <c r="A25" s="10">
        <v>43783</v>
      </c>
      <c r="B25" s="7" t="s">
        <v>8</v>
      </c>
      <c r="C25" s="10" t="s">
        <v>47</v>
      </c>
      <c r="D25" s="6" t="s">
        <v>9</v>
      </c>
      <c r="E25" s="8">
        <v>14790000</v>
      </c>
      <c r="F25" s="9">
        <v>13043.9</v>
      </c>
      <c r="G25" s="2">
        <v>12</v>
      </c>
      <c r="H25" s="2">
        <v>9</v>
      </c>
      <c r="I25" s="2">
        <v>10</v>
      </c>
      <c r="J25" s="2">
        <v>8</v>
      </c>
      <c r="K25" s="2">
        <v>5</v>
      </c>
      <c r="L25" s="2">
        <v>3</v>
      </c>
      <c r="M25" s="2">
        <v>3</v>
      </c>
      <c r="N25" s="2">
        <v>3</v>
      </c>
      <c r="O25" s="2">
        <v>2</v>
      </c>
      <c r="P25" s="2">
        <v>5</v>
      </c>
      <c r="Q25" s="2">
        <v>2</v>
      </c>
      <c r="R25" s="2">
        <v>2</v>
      </c>
      <c r="S25" s="2">
        <v>8</v>
      </c>
      <c r="T25" s="12">
        <f t="shared" si="0"/>
        <v>72</v>
      </c>
    </row>
    <row r="26" spans="1:20" ht="47.25" customHeight="1" x14ac:dyDescent="0.2">
      <c r="A26" s="15">
        <v>43792</v>
      </c>
      <c r="B26" s="16" t="s">
        <v>43</v>
      </c>
      <c r="C26" s="15" t="s">
        <v>48</v>
      </c>
      <c r="D26" s="18" t="s">
        <v>7</v>
      </c>
      <c r="E26" s="19">
        <v>19960772</v>
      </c>
      <c r="F26" s="20">
        <v>13391.84</v>
      </c>
      <c r="G26" s="2">
        <v>9</v>
      </c>
      <c r="H26" s="2">
        <v>6</v>
      </c>
      <c r="I26" s="2">
        <v>10</v>
      </c>
      <c r="J26" s="2">
        <v>3</v>
      </c>
      <c r="K26" s="2">
        <v>8</v>
      </c>
      <c r="L26" s="2">
        <v>5</v>
      </c>
      <c r="M26" s="2">
        <v>5</v>
      </c>
      <c r="N26" s="2">
        <v>5</v>
      </c>
      <c r="O26" s="2">
        <v>2</v>
      </c>
      <c r="P26" s="2">
        <v>5</v>
      </c>
      <c r="Q26" s="2">
        <v>2</v>
      </c>
      <c r="R26" s="2">
        <v>2</v>
      </c>
      <c r="S26" s="2">
        <v>10</v>
      </c>
      <c r="T26" s="12">
        <f t="shared" si="0"/>
        <v>72</v>
      </c>
    </row>
    <row r="27" spans="1:20" ht="60" customHeight="1" x14ac:dyDescent="0.2">
      <c r="A27" s="32">
        <v>44008</v>
      </c>
      <c r="B27" s="33" t="s">
        <v>18</v>
      </c>
      <c r="C27" s="32" t="s">
        <v>48</v>
      </c>
      <c r="D27" s="34" t="s">
        <v>4</v>
      </c>
      <c r="E27" s="35">
        <v>20000000</v>
      </c>
      <c r="F27" s="36">
        <v>23799.759999999998</v>
      </c>
      <c r="G27" s="2">
        <v>6</v>
      </c>
      <c r="H27" s="2">
        <v>6</v>
      </c>
      <c r="I27" s="2">
        <v>10</v>
      </c>
      <c r="J27" s="2">
        <v>3</v>
      </c>
      <c r="K27" s="2">
        <v>8</v>
      </c>
      <c r="L27" s="2">
        <v>6</v>
      </c>
      <c r="M27" s="2">
        <v>5</v>
      </c>
      <c r="N27" s="2">
        <v>5</v>
      </c>
      <c r="O27" s="2">
        <v>2</v>
      </c>
      <c r="P27" s="2">
        <v>5</v>
      </c>
      <c r="Q27" s="2">
        <v>2</v>
      </c>
      <c r="R27" s="2">
        <v>2</v>
      </c>
      <c r="S27" s="2">
        <v>11</v>
      </c>
      <c r="T27" s="12">
        <f t="shared" si="0"/>
        <v>71</v>
      </c>
    </row>
    <row r="28" spans="1:20" ht="60.75" customHeight="1" x14ac:dyDescent="0.2">
      <c r="A28" s="15">
        <v>43773</v>
      </c>
      <c r="B28" s="16" t="s">
        <v>22</v>
      </c>
      <c r="C28" s="15" t="s">
        <v>48</v>
      </c>
      <c r="D28" s="18" t="s">
        <v>7</v>
      </c>
      <c r="E28" s="19">
        <v>18904783</v>
      </c>
      <c r="F28" s="20">
        <v>12783.57</v>
      </c>
      <c r="G28" s="2">
        <v>9</v>
      </c>
      <c r="H28" s="2">
        <v>6</v>
      </c>
      <c r="I28" s="2">
        <v>10</v>
      </c>
      <c r="J28" s="2">
        <v>5</v>
      </c>
      <c r="K28" s="2">
        <v>6</v>
      </c>
      <c r="L28" s="2">
        <v>5</v>
      </c>
      <c r="M28" s="2">
        <v>5</v>
      </c>
      <c r="N28" s="2">
        <v>5</v>
      </c>
      <c r="O28" s="2">
        <v>2</v>
      </c>
      <c r="P28" s="2">
        <v>5</v>
      </c>
      <c r="Q28" s="2">
        <v>2</v>
      </c>
      <c r="R28" s="2">
        <v>2</v>
      </c>
      <c r="S28" s="2">
        <v>9</v>
      </c>
      <c r="T28" s="12">
        <f t="shared" si="0"/>
        <v>71</v>
      </c>
    </row>
    <row r="29" spans="1:20" ht="59.25" customHeight="1" x14ac:dyDescent="0.2">
      <c r="A29" s="10">
        <v>43984</v>
      </c>
      <c r="B29" s="7" t="s">
        <v>13</v>
      </c>
      <c r="C29" s="10" t="s">
        <v>48</v>
      </c>
      <c r="D29" s="6" t="s">
        <v>7</v>
      </c>
      <c r="E29" s="8">
        <v>20000000</v>
      </c>
      <c r="F29" s="9">
        <v>14017.02</v>
      </c>
      <c r="G29" s="2">
        <v>9</v>
      </c>
      <c r="H29" s="2">
        <v>6</v>
      </c>
      <c r="I29" s="2">
        <v>10</v>
      </c>
      <c r="J29" s="2">
        <v>3</v>
      </c>
      <c r="K29" s="2">
        <v>7</v>
      </c>
      <c r="L29" s="2">
        <v>5</v>
      </c>
      <c r="M29" s="2">
        <v>2</v>
      </c>
      <c r="N29" s="2">
        <v>5</v>
      </c>
      <c r="O29" s="2">
        <v>2</v>
      </c>
      <c r="P29" s="2">
        <v>5</v>
      </c>
      <c r="Q29" s="2">
        <v>2</v>
      </c>
      <c r="R29" s="2">
        <v>2</v>
      </c>
      <c r="S29" s="2">
        <v>12</v>
      </c>
      <c r="T29" s="12">
        <f t="shared" si="0"/>
        <v>70</v>
      </c>
    </row>
    <row r="30" spans="1:20" ht="47.25" customHeight="1" x14ac:dyDescent="0.2">
      <c r="A30" s="15">
        <v>43941</v>
      </c>
      <c r="B30" s="16" t="s">
        <v>15</v>
      </c>
      <c r="C30" s="15" t="s">
        <v>48</v>
      </c>
      <c r="D30" s="18" t="s">
        <v>7</v>
      </c>
      <c r="E30" s="19">
        <v>4225394</v>
      </c>
      <c r="F30" s="20">
        <v>3556.7</v>
      </c>
      <c r="G30" s="2">
        <v>3</v>
      </c>
      <c r="H30" s="2">
        <v>9</v>
      </c>
      <c r="I30" s="2">
        <v>7</v>
      </c>
      <c r="J30" s="2">
        <v>8</v>
      </c>
      <c r="K30" s="2">
        <v>8</v>
      </c>
      <c r="L30" s="2">
        <v>6</v>
      </c>
      <c r="M30" s="2">
        <v>2</v>
      </c>
      <c r="N30" s="2">
        <v>5</v>
      </c>
      <c r="O30" s="2">
        <v>2</v>
      </c>
      <c r="P30" s="2">
        <v>5</v>
      </c>
      <c r="Q30" s="2">
        <v>2</v>
      </c>
      <c r="R30" s="2">
        <v>2</v>
      </c>
      <c r="S30" s="2">
        <v>11</v>
      </c>
      <c r="T30" s="12">
        <f t="shared" si="0"/>
        <v>70</v>
      </c>
    </row>
    <row r="31" spans="1:20" ht="47.25" customHeight="1" x14ac:dyDescent="0.2">
      <c r="A31" s="32">
        <v>43962</v>
      </c>
      <c r="B31" s="33" t="s">
        <v>24</v>
      </c>
      <c r="C31" s="32" t="s">
        <v>48</v>
      </c>
      <c r="D31" s="34" t="s">
        <v>7</v>
      </c>
      <c r="E31" s="35">
        <v>20000000</v>
      </c>
      <c r="F31" s="36">
        <v>11781.84</v>
      </c>
      <c r="G31" s="2">
        <v>9</v>
      </c>
      <c r="H31" s="2">
        <v>3</v>
      </c>
      <c r="I31" s="2">
        <v>10</v>
      </c>
      <c r="J31" s="2">
        <v>5</v>
      </c>
      <c r="K31" s="2">
        <v>4</v>
      </c>
      <c r="L31" s="2">
        <v>6</v>
      </c>
      <c r="M31" s="2">
        <v>3</v>
      </c>
      <c r="N31" s="2">
        <v>5</v>
      </c>
      <c r="O31" s="2">
        <v>2</v>
      </c>
      <c r="P31" s="2">
        <v>5</v>
      </c>
      <c r="Q31" s="2">
        <v>2</v>
      </c>
      <c r="R31" s="2">
        <v>2</v>
      </c>
      <c r="S31" s="2">
        <v>13</v>
      </c>
      <c r="T31" s="12">
        <f t="shared" si="0"/>
        <v>69</v>
      </c>
    </row>
    <row r="32" spans="1:20" ht="57" customHeight="1" x14ac:dyDescent="0.2">
      <c r="A32" s="15">
        <v>43978</v>
      </c>
      <c r="B32" s="16" t="s">
        <v>10</v>
      </c>
      <c r="C32" s="15" t="s">
        <v>48</v>
      </c>
      <c r="D32" s="18" t="s">
        <v>7</v>
      </c>
      <c r="E32" s="19">
        <v>14760460</v>
      </c>
      <c r="F32" s="20">
        <v>7821.3</v>
      </c>
      <c r="G32" s="2">
        <v>6</v>
      </c>
      <c r="H32" s="2">
        <v>3</v>
      </c>
      <c r="I32" s="2">
        <v>10</v>
      </c>
      <c r="J32" s="2">
        <v>5</v>
      </c>
      <c r="K32" s="2">
        <v>6</v>
      </c>
      <c r="L32" s="2">
        <v>6</v>
      </c>
      <c r="M32" s="2">
        <v>5</v>
      </c>
      <c r="N32" s="2">
        <v>4</v>
      </c>
      <c r="O32" s="2">
        <v>2</v>
      </c>
      <c r="P32" s="2">
        <v>5</v>
      </c>
      <c r="Q32" s="2">
        <v>2</v>
      </c>
      <c r="R32" s="2">
        <v>2</v>
      </c>
      <c r="S32" s="2">
        <v>12</v>
      </c>
      <c r="T32" s="12">
        <f t="shared" si="0"/>
        <v>68</v>
      </c>
    </row>
    <row r="33" spans="1:20" ht="47.25" customHeight="1" x14ac:dyDescent="0.2">
      <c r="A33" s="10">
        <v>44017</v>
      </c>
      <c r="B33" s="7" t="s">
        <v>11</v>
      </c>
      <c r="C33" s="10" t="s">
        <v>48</v>
      </c>
      <c r="D33" s="6" t="s">
        <v>4</v>
      </c>
      <c r="E33" s="8">
        <v>19907520</v>
      </c>
      <c r="F33" s="9">
        <v>19387.93</v>
      </c>
      <c r="G33" s="2">
        <v>3</v>
      </c>
      <c r="H33" s="2">
        <v>3</v>
      </c>
      <c r="I33" s="2">
        <v>9</v>
      </c>
      <c r="J33" s="2">
        <v>3</v>
      </c>
      <c r="K33" s="2">
        <v>8</v>
      </c>
      <c r="L33" s="2">
        <v>6</v>
      </c>
      <c r="M33" s="2">
        <v>5</v>
      </c>
      <c r="N33" s="2">
        <v>5</v>
      </c>
      <c r="O33" s="2">
        <v>2</v>
      </c>
      <c r="P33" s="2">
        <v>5</v>
      </c>
      <c r="Q33" s="2">
        <v>2</v>
      </c>
      <c r="R33" s="2">
        <v>2</v>
      </c>
      <c r="S33" s="2">
        <v>14</v>
      </c>
      <c r="T33" s="12">
        <f t="shared" si="0"/>
        <v>67</v>
      </c>
    </row>
    <row r="34" spans="1:20" ht="57" customHeight="1" x14ac:dyDescent="0.2">
      <c r="A34" s="15">
        <v>43767</v>
      </c>
      <c r="B34" s="16" t="s">
        <v>14</v>
      </c>
      <c r="C34" s="15" t="s">
        <v>47</v>
      </c>
      <c r="D34" s="18" t="s">
        <v>9</v>
      </c>
      <c r="E34" s="19">
        <v>4460700</v>
      </c>
      <c r="F34" s="20">
        <v>4549</v>
      </c>
      <c r="G34" s="2">
        <v>9</v>
      </c>
      <c r="H34" s="2">
        <v>12</v>
      </c>
      <c r="I34" s="2">
        <v>9</v>
      </c>
      <c r="J34" s="2">
        <v>5</v>
      </c>
      <c r="K34" s="2">
        <v>0</v>
      </c>
      <c r="L34" s="2">
        <v>6</v>
      </c>
      <c r="M34" s="2">
        <v>5</v>
      </c>
      <c r="N34" s="2">
        <v>4</v>
      </c>
      <c r="O34" s="2">
        <v>2</v>
      </c>
      <c r="P34" s="2">
        <v>3</v>
      </c>
      <c r="Q34" s="2">
        <v>2</v>
      </c>
      <c r="R34" s="2">
        <v>2</v>
      </c>
      <c r="S34" s="2">
        <v>8</v>
      </c>
      <c r="T34" s="12">
        <f t="shared" si="0"/>
        <v>67</v>
      </c>
    </row>
    <row r="35" spans="1:20" ht="47.25" customHeight="1" x14ac:dyDescent="0.2">
      <c r="A35" s="32">
        <v>44041</v>
      </c>
      <c r="B35" s="33" t="s">
        <v>6</v>
      </c>
      <c r="C35" s="32" t="s">
        <v>48</v>
      </c>
      <c r="D35" s="34" t="s">
        <v>7</v>
      </c>
      <c r="E35" s="35">
        <v>14449970</v>
      </c>
      <c r="F35" s="36">
        <v>9638.69</v>
      </c>
      <c r="G35" s="2">
        <v>6</v>
      </c>
      <c r="H35" s="2">
        <v>6</v>
      </c>
      <c r="I35" s="2">
        <v>8</v>
      </c>
      <c r="J35" s="2">
        <v>3</v>
      </c>
      <c r="K35" s="2">
        <v>7</v>
      </c>
      <c r="L35" s="2">
        <v>5</v>
      </c>
      <c r="M35" s="2">
        <v>5</v>
      </c>
      <c r="N35" s="2">
        <v>5</v>
      </c>
      <c r="O35" s="2">
        <v>2</v>
      </c>
      <c r="P35" s="2">
        <v>5</v>
      </c>
      <c r="Q35" s="2">
        <v>2</v>
      </c>
      <c r="R35" s="2">
        <v>2</v>
      </c>
      <c r="S35" s="2">
        <v>9</v>
      </c>
      <c r="T35" s="12">
        <f t="shared" si="0"/>
        <v>65</v>
      </c>
    </row>
    <row r="36" spans="1:20" ht="47.25" customHeight="1" x14ac:dyDescent="0.2">
      <c r="A36" s="15">
        <v>42710</v>
      </c>
      <c r="B36" s="16" t="s">
        <v>37</v>
      </c>
      <c r="C36" s="15" t="s">
        <v>48</v>
      </c>
      <c r="D36" s="18" t="s">
        <v>7</v>
      </c>
      <c r="E36" s="19">
        <v>15402208</v>
      </c>
      <c r="F36" s="20">
        <v>5273.24</v>
      </c>
      <c r="G36" s="2">
        <v>3</v>
      </c>
      <c r="H36" s="2">
        <v>3</v>
      </c>
      <c r="I36" s="2">
        <v>10</v>
      </c>
      <c r="J36" s="2">
        <v>5</v>
      </c>
      <c r="K36" s="2">
        <v>7</v>
      </c>
      <c r="L36" s="2">
        <v>6</v>
      </c>
      <c r="M36" s="2">
        <v>4</v>
      </c>
      <c r="N36" s="2">
        <v>5</v>
      </c>
      <c r="O36" s="2">
        <v>2</v>
      </c>
      <c r="P36" s="2">
        <v>5</v>
      </c>
      <c r="Q36" s="2">
        <v>2</v>
      </c>
      <c r="R36" s="2">
        <v>2</v>
      </c>
      <c r="S36" s="2">
        <v>11</v>
      </c>
      <c r="T36" s="12">
        <f t="shared" si="0"/>
        <v>65</v>
      </c>
    </row>
    <row r="37" spans="1:20" ht="57.75" customHeight="1" x14ac:dyDescent="0.2">
      <c r="A37" s="32">
        <v>43738</v>
      </c>
      <c r="B37" s="33" t="s">
        <v>32</v>
      </c>
      <c r="C37" s="32" t="s">
        <v>48</v>
      </c>
      <c r="D37" s="34" t="s">
        <v>7</v>
      </c>
      <c r="E37" s="35">
        <v>10689241</v>
      </c>
      <c r="F37" s="36">
        <v>6469.74</v>
      </c>
      <c r="G37" s="2">
        <v>3</v>
      </c>
      <c r="H37" s="2">
        <v>6</v>
      </c>
      <c r="I37" s="2">
        <v>5</v>
      </c>
      <c r="J37" s="2">
        <v>5</v>
      </c>
      <c r="K37" s="2">
        <v>6</v>
      </c>
      <c r="L37" s="2">
        <v>6</v>
      </c>
      <c r="M37" s="2">
        <v>3</v>
      </c>
      <c r="N37" s="2">
        <v>5</v>
      </c>
      <c r="O37" s="2">
        <v>2</v>
      </c>
      <c r="P37" s="2">
        <v>5</v>
      </c>
      <c r="Q37" s="2">
        <v>2</v>
      </c>
      <c r="R37" s="2">
        <v>2</v>
      </c>
      <c r="S37" s="2">
        <v>8</v>
      </c>
      <c r="T37" s="12">
        <f t="shared" si="0"/>
        <v>58</v>
      </c>
    </row>
    <row r="38" spans="1:20" ht="59.25" customHeight="1" x14ac:dyDescent="0.2">
      <c r="A38" s="15">
        <v>44033</v>
      </c>
      <c r="B38" s="16" t="s">
        <v>36</v>
      </c>
      <c r="C38" s="15" t="s">
        <v>48</v>
      </c>
      <c r="D38" s="18" t="s">
        <v>7</v>
      </c>
      <c r="E38" s="19">
        <v>18511280</v>
      </c>
      <c r="F38" s="20">
        <v>3737.19</v>
      </c>
      <c r="G38" s="2">
        <v>3</v>
      </c>
      <c r="H38" s="2">
        <v>3</v>
      </c>
      <c r="I38" s="2">
        <v>10</v>
      </c>
      <c r="J38" s="2">
        <v>5</v>
      </c>
      <c r="K38" s="2">
        <v>5</v>
      </c>
      <c r="L38" s="2">
        <v>6</v>
      </c>
      <c r="M38" s="2">
        <v>3</v>
      </c>
      <c r="N38" s="2">
        <v>5</v>
      </c>
      <c r="O38" s="2">
        <v>2</v>
      </c>
      <c r="P38" s="2">
        <v>5</v>
      </c>
      <c r="Q38" s="2">
        <v>2</v>
      </c>
      <c r="R38" s="2">
        <v>2</v>
      </c>
      <c r="S38" s="2">
        <v>7</v>
      </c>
      <c r="T38" s="12">
        <f t="shared" si="0"/>
        <v>58</v>
      </c>
    </row>
    <row r="39" spans="1:20" ht="59.25" customHeight="1" x14ac:dyDescent="0.2">
      <c r="A39" s="27">
        <v>43967</v>
      </c>
      <c r="B39" s="28" t="s">
        <v>30</v>
      </c>
      <c r="C39" s="27" t="s">
        <v>48</v>
      </c>
      <c r="D39" s="29" t="s">
        <v>7</v>
      </c>
      <c r="E39" s="30">
        <v>10846509</v>
      </c>
      <c r="F39" s="31">
        <v>5396.09</v>
      </c>
      <c r="G39" s="13">
        <v>3</v>
      </c>
      <c r="H39" s="13">
        <v>3</v>
      </c>
      <c r="I39" s="13">
        <v>7</v>
      </c>
      <c r="J39" s="13">
        <v>3</v>
      </c>
      <c r="K39" s="13">
        <v>6</v>
      </c>
      <c r="L39" s="13">
        <v>5.5</v>
      </c>
      <c r="M39" s="13">
        <v>5</v>
      </c>
      <c r="N39" s="13">
        <v>4</v>
      </c>
      <c r="O39" s="13">
        <v>0</v>
      </c>
      <c r="P39" s="13">
        <v>5</v>
      </c>
      <c r="Q39" s="13">
        <v>2</v>
      </c>
      <c r="R39" s="13">
        <v>2</v>
      </c>
      <c r="S39" s="13">
        <v>7</v>
      </c>
      <c r="T39" s="14">
        <f t="shared" si="0"/>
        <v>52.5</v>
      </c>
    </row>
    <row r="40" spans="1:20" x14ac:dyDescent="0.2">
      <c r="E40" s="4"/>
      <c r="F40" s="4"/>
      <c r="G40" s="4"/>
      <c r="H40" s="4"/>
    </row>
  </sheetData>
  <sortState ref="A3:V40">
    <sortCondition ref="A3:A40"/>
  </sortState>
  <conditionalFormatting sqref="A1:H1">
    <cfRule type="cellIs" dxfId="27" priority="6" operator="equal">
      <formula>0</formula>
    </cfRule>
  </conditionalFormatting>
  <conditionalFormatting sqref="A1">
    <cfRule type="cellIs" dxfId="26" priority="8" operator="equal">
      <formula>0</formula>
    </cfRule>
  </conditionalFormatting>
  <conditionalFormatting sqref="I1:T1">
    <cfRule type="cellIs" dxfId="25" priority="1" operator="equal">
      <formula>0</formula>
    </cfRule>
  </conditionalFormatting>
  <printOptions horizontalCentered="1"/>
  <pageMargins left="0.25" right="0.25" top="0.75" bottom="0.5" header="0.3" footer="0.3"/>
  <pageSetup paperSize="5" scale="5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QP Scoring Summary</vt:lpstr>
      <vt:lpstr>'QP Scoring Summary'!Print_Titles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Round 4 AHSC Scoring Data</dc:title>
  <dc:creator>SGC</dc:creator>
  <cp:lastModifiedBy>Ryan Silber</cp:lastModifiedBy>
  <dcterms:created xsi:type="dcterms:W3CDTF">2019-04-16T22:14:36Z</dcterms:created>
  <dcterms:modified xsi:type="dcterms:W3CDTF">2019-06-24T21:12:24Z</dcterms:modified>
</cp:coreProperties>
</file>