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defaultThemeVersion="166925"/>
  <mc:AlternateContent xmlns:mc="http://schemas.openxmlformats.org/markup-compatibility/2006">
    <mc:Choice Requires="x15">
      <x15ac:absPath xmlns:x15ac="http://schemas.microsoft.com/office/spreadsheetml/2010/11/ac" url="https://governorca.sharepoint.com/sites/AllSGCStaff/Shared Documents/General/SGC Programs/CCI Grant Programs/TCC Program/Round 5 - FY 2022-23/6 - Awards/4 - Council Materials/"/>
    </mc:Choice>
  </mc:AlternateContent>
  <xr:revisionPtr revIDLastSave="385" documentId="11_090FF77384B1DF1FBF88DCEA2C4B84A2FCA3FC64" xr6:coauthVersionLast="47" xr6:coauthVersionMax="47" xr10:uidLastSave="{0FC2D1E6-DF06-4465-B658-F328706AA35C}"/>
  <bookViews>
    <workbookView xWindow="5955" yWindow="-16320" windowWidth="29040" windowHeight="15840" xr2:uid="{00000000-000D-0000-FFFF-FFFF00000000}"/>
  </bookViews>
  <sheets>
    <sheet name="General Information" sheetId="1" r:id="rId1"/>
    <sheet name="Implementation" sheetId="6" r:id="rId2"/>
    <sheet name="Project Development" sheetId="8" r:id="rId3"/>
    <sheet name="Planning" sheetId="2" r:id="rId4"/>
  </sheets>
  <definedNames>
    <definedName name="_xlnm._FilterDatabase" localSheetId="3" hidden="1">Planning!$A$1:$C$16</definedName>
    <definedName name="_xlnm.Print_Area" localSheetId="1">Implementation!$A$1:$H$70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8" l="1"/>
  <c r="P9" i="8"/>
  <c r="O9" i="8"/>
</calcChain>
</file>

<file path=xl/sharedStrings.xml><?xml version="1.0" encoding="utf-8"?>
<sst xmlns="http://schemas.openxmlformats.org/spreadsheetml/2006/main" count="185" uniqueCount="171">
  <si>
    <t xml:space="preserve">This document contains scores for Round 5 of the Transformative Climate Communities Program (TCC). </t>
  </si>
  <si>
    <t>For more information about the TCC program, please visit the TCC webpage: https://sgc.ca.gov/programs/tcc/</t>
  </si>
  <si>
    <t>For more information about Round 5 TCC awards, please see the meeting materials from the December 14, 2023, meeting of the Strategic Growth Council: https://sgc.ca.gov/meetings/</t>
  </si>
  <si>
    <t>If you have questions, please contact TCC staff at tcc@sgc.ca.gov.</t>
  </si>
  <si>
    <t>Application Component</t>
  </si>
  <si>
    <t>Score Available</t>
  </si>
  <si>
    <t>Arvin</t>
  </si>
  <si>
    <t xml:space="preserve">Bakersfield </t>
  </si>
  <si>
    <t>Coachella</t>
  </si>
  <si>
    <t>LFCC</t>
  </si>
  <si>
    <t>SDF</t>
  </si>
  <si>
    <t>TEC</t>
  </si>
  <si>
    <t xml:space="preserve">COMPLETE SCORING CRITERIA </t>
  </si>
  <si>
    <t>Rank</t>
  </si>
  <si>
    <t>Section: OBJECTIVES AND VISION</t>
  </si>
  <si>
    <t>I. Vision for Transformation</t>
  </si>
  <si>
    <t>1.    Vision Statement has been designed to meet the needs of the Project Area and achieve the TCC Program Objectives.</t>
  </si>
  <si>
    <t xml:space="preserve">2.    Strategies have been selected to effectively address the Vision Statement. </t>
  </si>
  <si>
    <t>3.    Projects and Transformative Elements are integrated to maximize benefits to the Project Area.</t>
  </si>
  <si>
    <t>4.    Proposed Projects demonstrate they provide benefits to priority populations as defined by  CARB, CalEPA, CalEnviroScreen, and the TCC Program.   (further explained at https://www.caclimateinvestments.ca.gov/priority-populations).</t>
  </si>
  <si>
    <t>5.    Project Area prioritizes investment in California’s most disadvantaged communities.</t>
  </si>
  <si>
    <t>6.    Applicant has provided a holistic, thoughtful description of the community resources, assets, and local characteristics that make the Project Area ready for transformation and able to achieve the Program Objectives.</t>
  </si>
  <si>
    <t>II. Greenhouse Gas Emissions Reductions</t>
  </si>
  <si>
    <t xml:space="preserve">1.    GHG Emission reduction estimates for top three (3) Projects with highest GHG reduction potentials using CARB approved quantification methodologies that meet readiness requirements at time of Application submittal. </t>
  </si>
  <si>
    <t>2.    GHG Emission reduction estimates for all projects with CARB Quantification Methodology.</t>
  </si>
  <si>
    <t>III. Air Pollution Reduction and Mitigation</t>
  </si>
  <si>
    <t xml:space="preserve">1. Applicant has demonstrated substantial progress towards preventing, reducing, and mitigating existing sources of local air pollution through policy adoption, enforcement programs, land use planning, etc. </t>
  </si>
  <si>
    <t>2. Applicant has proposed policies and programs that will make substantial progress towards preventing, reducing, and mitigating existing sources of pollution through TCC funded projects and strategies</t>
  </si>
  <si>
    <t>Section: CAPACITY</t>
  </si>
  <si>
    <t xml:space="preserve">I. Financial </t>
  </si>
  <si>
    <t>1.    Lead Applicant demonstrates the experience, financial stability and capacity to manage program funds from multiple sources.</t>
  </si>
  <si>
    <t>2.   Co-applicants demonstrate the experience, financial stability and capacity to manage program funds from multiple sources.</t>
  </si>
  <si>
    <t>3.    The Proposal includes funding that meets the 50 percent (50%) leverage requirement.</t>
  </si>
  <si>
    <t xml:space="preserve">II. Management and Organization </t>
  </si>
  <si>
    <t>1.    Lead Applicant demonstrates organizational capacity to implement the TCC Proposal (e.g. has experience managing similar programs and/or long-term grant implementation)</t>
  </si>
  <si>
    <t xml:space="preserve">2.    Co-applicants demonstrate the experience and organizational capacity to support Lead Applicant in implementation of the TCC Proposal. </t>
  </si>
  <si>
    <t>3.    Public agency partner(s) demonstrates a strong commitment to support the implementation of projects and policies included in the TCC Proposal.</t>
  </si>
  <si>
    <t xml:space="preserve">III. Collaborative Stakeholder Structure </t>
  </si>
  <si>
    <t>1.    Lead Applicant and Co-applicants have established work history, sustained community engagement around climate change, and/or experience working with one or more of the following areas: disadvantaged communities, housing and community development, economic development, environmental, and public health issues.</t>
  </si>
  <si>
    <t>2.    Collaborative Stakeholder Structure is composed of a diverse representation of residents and key stakeholders (e.g., labor unions, nonprofits, faith-based groups, community-based organizations, academics, economic development institutions, workforce development groups, businesses, representatives from local School District, Community College District, and others) and incorporates robust resident and community leadership.</t>
  </si>
  <si>
    <t>3.    A signed Partnership Agreement for the Collaborative Stakeholder Structure that includes all components listed in Section 6.2. Collaborative Stakeholder Structure proposes transparent, accountable, and inclusive methods of decision-making.</t>
  </si>
  <si>
    <t xml:space="preserve"> Section: TRANSFORMATIVE ELEMENTS</t>
  </si>
  <si>
    <t>I. Community Engagement</t>
  </si>
  <si>
    <t>1.    Proposal includes a detailed description of the mechanisms through which residents and key stakeholders were meaningfully involved in the development of the Vision Statement and selection of Strategies and Projects.</t>
  </si>
  <si>
    <t>2.    Community Engagement Plan includes detailed descriptions and timelines of diverse and appropriate community engagement activities that will be used throughout the duration of the grant, including how the public will remain engaged and informed.</t>
  </si>
  <si>
    <t>3.    Community Engagement Plan present an inclusive process to receive feedback from the community with diverse backgrounds.</t>
  </si>
  <si>
    <t>4.    Community Engagement is tied to a governance structure that presents the ways in which the community members from diverse backgrounds will be represented and the community concerns at large will be taken into consideration.</t>
  </si>
  <si>
    <t>5.    Work Plans include clear timelines, discrete tasks, and detailed deliverables. Budgets have adequate detail and demonstrate financial feasibility.</t>
  </si>
  <si>
    <t xml:space="preserve">II. Displacement Avoidance </t>
  </si>
  <si>
    <t>1.    Includes comprehensive description of displacement vulnerability among existing households and small businesses.</t>
  </si>
  <si>
    <t>2.    Proposal includes programmatic activities for implementing of previously adopted policies that avoid displacement of existing households and small businesses.</t>
  </si>
  <si>
    <t xml:space="preserve">3.    Proposal includes activities to promote the adoption of new policies to avoid displacement that align with risks identified in vulnerability assessment. </t>
  </si>
  <si>
    <t>4.    Proposal includes a combination of short- and long-term policies.</t>
  </si>
  <si>
    <t>III. Workforce Development/Economic Opportunities</t>
  </si>
  <si>
    <t>1.    Explain how the Workforce Development and Economic Opportunities Plan will fund training that leads to career pathways and high-quality jobs for residents of the Project Area and individuals with employment barriers.</t>
  </si>
  <si>
    <t>2.    Explain how the Workforce Development and Economic Development Opportunities Plan will lead to the creation of high-quality jobs for residents of the Project Area and individuals with employment barriers in industries related to the Projects.</t>
  </si>
  <si>
    <t>3. Proposal demonstrates how the plan addresses current and projected labor demand and skill needs in a net zero economy.</t>
  </si>
  <si>
    <t>4.    Work Plans include clear timelines, discrete tasks, and detailed deliverables. Budgets have adequate detail and demonstrate financial feasibility.</t>
  </si>
  <si>
    <t>IV. Climate Adaptation and Resiliency</t>
  </si>
  <si>
    <t>1.    Proposal describes the climate change risks and exposures within the Project Area.</t>
  </si>
  <si>
    <t>2.    Proposal analyzes the impact of climate change risks and exposures on both the community and built environment.</t>
  </si>
  <si>
    <t>3.    Proposal describes process to identify and prioritize actions for addressing risks for vulnerable populations and to increasing resilience of proposed infrastructure projects.</t>
  </si>
  <si>
    <t>4.   Proposal demonstrates how infrastructure investments will both contribute to community resilience and itself be resilient to future climate impacts</t>
  </si>
  <si>
    <t>Section: PROJECTS</t>
  </si>
  <si>
    <t xml:space="preserve">I. Project Design and Feasibility </t>
  </si>
  <si>
    <t>1.    Projects have been designed to meet the community needs. This includes, but is not limited to, appropriate scope, scale, components, etc.</t>
  </si>
  <si>
    <t>2.    Work Plans include clear timelines, discrete tasks, and detailed deliverables. Budgets have adequate detail and demonstrate financial feasibility.</t>
  </si>
  <si>
    <t>3.    Readiness documentation (e.g., CEQA, site control, permits) demonstrate that readiness has been met at application or within one (1) year of grant execution.</t>
  </si>
  <si>
    <t xml:space="preserve">II. Implementation </t>
  </si>
  <si>
    <t>1.    Projects address climate adaptation and resiliency goals for the Project Area.</t>
  </si>
  <si>
    <t>2.    Projects provide multiple community benefits to the Project Area (e.g., education, ongoing engagement, economic opportunities).</t>
  </si>
  <si>
    <t>3.    Applicant has identified potential negative impacts of each project (e.g. temporary relocation, disruption during construction, potential displacement) and developed mitigation strategies and/or contingency plans.</t>
  </si>
  <si>
    <t>4.    Projects include clear plans for long-term operations and maintenance, including coordination with appropriate responsible parties.</t>
  </si>
  <si>
    <t>Section: PRO-HOUSING POLICY INCENTIVE</t>
  </si>
  <si>
    <t xml:space="preserve">I. Pro-Housing Policy Incentive </t>
  </si>
  <si>
    <t xml:space="preserve">Maximum points will be awarded to a Project Area designated as a Prohousing jurisdiction. Partial points are available to Project Area jurisdictions that have applied for, and are awaiting designation, and has been determined by HCD to have adopted VMT-reducing Prohousing criteria as listed in Appendix D. </t>
  </si>
  <si>
    <t>Points Available</t>
  </si>
  <si>
    <t>EBALDC</t>
  </si>
  <si>
    <t>HACSB</t>
  </si>
  <si>
    <t>Indio</t>
  </si>
  <si>
    <t>Many Mansions</t>
  </si>
  <si>
    <t>Mariposa County</t>
  </si>
  <si>
    <t>MCRCD</t>
  </si>
  <si>
    <t>Riverside County</t>
  </si>
  <si>
    <t>Santa Barbara County</t>
  </si>
  <si>
    <t>Santa Rosa</t>
  </si>
  <si>
    <t>Tulare</t>
  </si>
  <si>
    <t>Primary Reviewer (Vertical Reviewer)</t>
  </si>
  <si>
    <t>Neel/Brendan</t>
  </si>
  <si>
    <t>Jennifer</t>
  </si>
  <si>
    <t>Anna Jane</t>
  </si>
  <si>
    <t>Brendan</t>
  </si>
  <si>
    <t>Nicole</t>
  </si>
  <si>
    <t>TOTAL SCORE</t>
  </si>
  <si>
    <t>Score without 3.3</t>
  </si>
  <si>
    <t>Lead Applicant (full name)</t>
  </si>
  <si>
    <t>East Bay Asian Local Development Corporation</t>
  </si>
  <si>
    <t>Housing Authority County of San Bernardino</t>
  </si>
  <si>
    <t>Mendocino County Resource Conservation District</t>
  </si>
  <si>
    <t>County of Riverside</t>
  </si>
  <si>
    <t>County of Santa Barbara</t>
  </si>
  <si>
    <t>City of Santa Rosa</t>
  </si>
  <si>
    <t>County of Tulare Resource Management Agency</t>
  </si>
  <si>
    <t>Proposal Name</t>
  </si>
  <si>
    <t>Chinatown for All</t>
  </si>
  <si>
    <t xml:space="preserve">Arrowhead Grove Inclusive Redevelopment Project </t>
  </si>
  <si>
    <t>Aspire Oxnard</t>
  </si>
  <si>
    <t>Rural Transit Oriented Development (RTOD) Phase I</t>
  </si>
  <si>
    <t>Transformative Activities for Tribal Communities in Russian River Watershed and Surrounding Areas</t>
  </si>
  <si>
    <t>Mecca and North Shore Climate Resiliency Plan</t>
  </si>
  <si>
    <t>Resilient Cuyama Valley</t>
  </si>
  <si>
    <t>Elevate Santa Rosa Collaborative</t>
  </si>
  <si>
    <t>Matheny Tract Critical Infrastructure Development</t>
  </si>
  <si>
    <t>Jurisdiction</t>
  </si>
  <si>
    <t>City of Oakland</t>
  </si>
  <si>
    <t>County of San Bernardino/City of San Bernardino</t>
  </si>
  <si>
    <t>City of Oxnard</t>
  </si>
  <si>
    <t>Mendocino County</t>
  </si>
  <si>
    <t>County of Tulare</t>
  </si>
  <si>
    <t>OTHER TRACKING INFO</t>
  </si>
  <si>
    <t>Funds requested</t>
  </si>
  <si>
    <t>Basic Description</t>
  </si>
  <si>
    <r>
      <t>Criteria 1: Objective and Vision</t>
    </r>
    <r>
      <rPr>
        <sz val="11"/>
        <color rgb="FF000000"/>
        <rFont val="Arial"/>
        <family val="2"/>
      </rPr>
      <t> </t>
    </r>
  </si>
  <si>
    <t>1.1 Project Area Description and Priority Population</t>
  </si>
  <si>
    <t>1.2 Community Vision</t>
  </si>
  <si>
    <t>1.3 TCC Objectives.</t>
  </si>
  <si>
    <t>1.4 State Planning Priorities</t>
  </si>
  <si>
    <t>Criteria 2: Transformative Elements</t>
  </si>
  <si>
    <t>2.1 Community Engagement in Proposal Development</t>
  </si>
  <si>
    <t>2.2 Community Engagement During Implementation</t>
  </si>
  <si>
    <t>2.3 Climate Resilience Process (identify and address risk)</t>
  </si>
  <si>
    <t>2.4 TCC Implementation Grant Transformative Elements</t>
  </si>
  <si>
    <t>Criteria 3: Project Design and Feasibility</t>
  </si>
  <si>
    <t>3.1 Meets community needs</t>
  </si>
  <si>
    <t>3.2 Address climate adaptation and resilience goals</t>
  </si>
  <si>
    <t>3.3 Plans for long-term operations and maintenance</t>
  </si>
  <si>
    <t>3.4 Work Plans and Budgets</t>
  </si>
  <si>
    <t>Criteria 4: Capacity</t>
  </si>
  <si>
    <t>4.1 Lead Applicant and Co-Applicants organizational capacity</t>
  </si>
  <si>
    <t>4.2 Lead Applicant and Co-Applicants financial capacity</t>
  </si>
  <si>
    <t>4.3 Collaborative Stakeholder Structure</t>
  </si>
  <si>
    <t>Place</t>
  </si>
  <si>
    <t>Application Lead</t>
  </si>
  <si>
    <t>Final Score</t>
  </si>
  <si>
    <t>1. Vision and Program Objectives Total</t>
  </si>
  <si>
    <t>1.1 Planning area &amp; community needs</t>
  </si>
  <si>
    <t>1.2 Activities improve outcomes for priority pop.</t>
  </si>
  <si>
    <t>1.3 Activities address TCC program objectives</t>
  </si>
  <si>
    <t>1.4 Consistent w/ state planning priorities</t>
  </si>
  <si>
    <t>2. Transformative Elements and Project Identification</t>
  </si>
  <si>
    <t>2.1 Help meet TCC IG transformative elements</t>
  </si>
  <si>
    <t>2.2 CE process and and project identification</t>
  </si>
  <si>
    <t>3. Capacity</t>
  </si>
  <si>
    <t>3.1 Demonstrate readiness &amp; capacity</t>
  </si>
  <si>
    <t>3.2 Propose strong and diverse partnerships</t>
  </si>
  <si>
    <t>Total Score</t>
  </si>
  <si>
    <t>Urban Collaborative Project CDC</t>
  </si>
  <si>
    <t>Tranquillity Resource Conservation District</t>
  </si>
  <si>
    <t>GRID Alternatives Greater Los Angeles</t>
  </si>
  <si>
    <t>Newberry Community Services District</t>
  </si>
  <si>
    <t>City of Long Beach</t>
  </si>
  <si>
    <t>City of Riverside</t>
  </si>
  <si>
    <t>City of South El Monte</t>
  </si>
  <si>
    <t>Promoting Sustainable Livelihoods Foundation</t>
  </si>
  <si>
    <t>City of Merced</t>
  </si>
  <si>
    <t>Contra Costa County</t>
  </si>
  <si>
    <t>North San Juan Community Center</t>
  </si>
  <si>
    <t>Tzicatl Community Development Corporation</t>
  </si>
  <si>
    <t>City of Moreno Valley</t>
  </si>
  <si>
    <t>Acterra</t>
  </si>
  <si>
    <t>City of San José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</si>
</sst>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0.00000"/>
  </numFmts>
  <fonts count="21" x14ac:knownFonts="1">
    <font>
      <sz val="11"/>
      <color theme="1"/>
      <name val="Calibri"/>
      <family val="2"/>
      <scheme val="minor"/>
    </font>
    <font>
      <sz val="11"/>
      <color theme="1"/>
      <name val="Arial"/>
      <family val="2"/>
    </font>
    <font>
      <b/>
      <sz val="11"/>
      <color theme="1"/>
      <name val="Arial"/>
      <family val="2"/>
    </font>
    <font>
      <b/>
      <i/>
      <sz val="11"/>
      <color rgb="FF000000"/>
      <name val="Arial"/>
      <family val="2"/>
    </font>
    <font>
      <sz val="11"/>
      <color rgb="FF000000"/>
      <name val="Arial"/>
      <family val="2"/>
    </font>
    <font>
      <b/>
      <sz val="11"/>
      <color rgb="FF000000"/>
      <name val="Arial"/>
      <family val="2"/>
    </font>
    <font>
      <b/>
      <sz val="10"/>
      <color rgb="FF000000"/>
      <name val="Arial"/>
      <family val="2"/>
    </font>
    <font>
      <b/>
      <sz val="10"/>
      <color theme="1"/>
      <name val="Arial"/>
      <family val="2"/>
    </font>
    <font>
      <sz val="10"/>
      <color rgb="FF000000"/>
      <name val="Arial"/>
      <family val="2"/>
    </font>
    <font>
      <sz val="10"/>
      <color theme="1"/>
      <name val="Arial"/>
      <family val="2"/>
    </font>
    <font>
      <b/>
      <sz val="11"/>
      <color theme="1"/>
      <name val="Calibri"/>
      <family val="2"/>
      <scheme val="minor"/>
    </font>
    <font>
      <sz val="12"/>
      <color theme="1"/>
      <name val="Arial"/>
      <family val="2"/>
    </font>
    <font>
      <sz val="16"/>
      <color theme="1"/>
      <name val="Arial"/>
      <family val="2"/>
    </font>
    <font>
      <b/>
      <sz val="20"/>
      <color rgb="FF000000"/>
      <name val="Arial"/>
      <family val="2"/>
    </font>
    <font>
      <b/>
      <i/>
      <sz val="20"/>
      <color rgb="FF000000"/>
      <name val="Arial"/>
      <family val="2"/>
    </font>
    <font>
      <i/>
      <sz val="20"/>
      <color rgb="FF000000"/>
      <name val="Arial"/>
      <family val="2"/>
    </font>
    <font>
      <sz val="14"/>
      <color rgb="FF000000"/>
      <name val="Arial"/>
      <family val="2"/>
    </font>
    <font>
      <sz val="20"/>
      <name val="Arial"/>
      <family val="2"/>
    </font>
    <font>
      <i/>
      <sz val="20"/>
      <name val="Arial"/>
      <family val="2"/>
    </font>
    <font>
      <b/>
      <i/>
      <sz val="20"/>
      <name val="Arial"/>
      <family val="2"/>
    </font>
    <font>
      <sz val="20"/>
      <color rgb="FF000000"/>
      <name val="Arial"/>
      <family val="2"/>
    </font>
  </fonts>
  <fills count="7">
    <fill>
      <patternFill patternType="none"/>
    </fill>
    <fill>
      <patternFill patternType="gray125"/>
    </fill>
    <fill>
      <patternFill patternType="solid">
        <fgColor theme="2" tint="-9.9978637043366805E-2"/>
        <bgColor rgb="FF000000"/>
      </patternFill>
    </fill>
    <fill>
      <patternFill patternType="solid">
        <fgColor theme="2" tint="-9.9978637043366805E-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82">
    <xf numFmtId="0" fontId="0" fillId="0" borderId="0" xfId="0"/>
    <xf numFmtId="0" fontId="1" fillId="0" borderId="0" xfId="0" applyFont="1"/>
    <xf numFmtId="0" fontId="2" fillId="0" borderId="1" xfId="0" applyFont="1" applyBorder="1" applyAlignment="1">
      <alignment wrapText="1"/>
    </xf>
    <xf numFmtId="0" fontId="3" fillId="2" borderId="4" xfId="0" applyFont="1" applyFill="1" applyBorder="1" applyAlignment="1">
      <alignment textRotation="45" wrapText="1"/>
    </xf>
    <xf numFmtId="0" fontId="4" fillId="0" borderId="5" xfId="0" applyFont="1" applyBorder="1" applyAlignment="1">
      <alignment textRotation="45" wrapText="1"/>
    </xf>
    <xf numFmtId="0" fontId="3" fillId="2" borderId="5" xfId="0" applyFont="1" applyFill="1" applyBorder="1" applyAlignment="1">
      <alignment textRotation="45" wrapText="1"/>
    </xf>
    <xf numFmtId="0" fontId="1" fillId="0" borderId="2" xfId="0" applyFont="1" applyBorder="1"/>
    <xf numFmtId="0" fontId="1" fillId="0" borderId="3" xfId="0" applyFont="1" applyBorder="1"/>
    <xf numFmtId="2" fontId="1" fillId="0" borderId="0" xfId="0" applyNumberFormat="1" applyFont="1"/>
    <xf numFmtId="0" fontId="1" fillId="0" borderId="0" xfId="0" applyFont="1" applyAlignment="1">
      <alignment wrapText="1"/>
    </xf>
    <xf numFmtId="0" fontId="11" fillId="0" borderId="0" xfId="0" applyFont="1"/>
    <xf numFmtId="0" fontId="12" fillId="0" borderId="0" xfId="0" applyFont="1"/>
    <xf numFmtId="0" fontId="11" fillId="0" borderId="0" xfId="0" applyFont="1" applyAlignment="1">
      <alignment wrapText="1"/>
    </xf>
    <xf numFmtId="0" fontId="13" fillId="4" borderId="1" xfId="0" applyFont="1" applyFill="1" applyBorder="1" applyAlignment="1">
      <alignment horizontal="center" vertical="center"/>
    </xf>
    <xf numFmtId="0" fontId="13" fillId="4" borderId="8" xfId="0" applyFont="1" applyFill="1" applyBorder="1" applyAlignment="1">
      <alignment horizontal="center" vertical="center"/>
    </xf>
    <xf numFmtId="0" fontId="15" fillId="4" borderId="1" xfId="0" applyFont="1" applyFill="1" applyBorder="1" applyAlignment="1">
      <alignment vertical="center" wrapText="1"/>
    </xf>
    <xf numFmtId="0" fontId="16" fillId="0" borderId="10" xfId="0" applyFont="1" applyBorder="1" applyAlignment="1">
      <alignment vertical="center" wrapText="1"/>
    </xf>
    <xf numFmtId="0" fontId="16" fillId="0" borderId="10" xfId="0" applyFont="1" applyBorder="1" applyAlignment="1">
      <alignment wrapText="1"/>
    </xf>
    <xf numFmtId="0" fontId="15" fillId="4" borderId="1" xfId="0" applyFont="1" applyFill="1" applyBorder="1" applyAlignment="1">
      <alignment horizontal="center" vertical="center" wrapText="1"/>
    </xf>
    <xf numFmtId="0" fontId="15" fillId="5" borderId="1" xfId="0" applyFont="1" applyFill="1" applyBorder="1" applyAlignment="1">
      <alignment vertical="center" wrapText="1"/>
    </xf>
    <xf numFmtId="165" fontId="13" fillId="4" borderId="1" xfId="0" applyNumberFormat="1" applyFont="1" applyFill="1" applyBorder="1" applyAlignment="1">
      <alignment horizontal="center" vertical="center"/>
    </xf>
    <xf numFmtId="165"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xf>
    <xf numFmtId="165" fontId="17" fillId="0" borderId="6"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horizontal="center" vertical="center"/>
    </xf>
    <xf numFmtId="0" fontId="18" fillId="4"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165" fontId="18" fillId="4" borderId="1" xfId="0" applyNumberFormat="1" applyFont="1" applyFill="1" applyBorder="1" applyAlignment="1">
      <alignment horizontal="center" vertical="center"/>
    </xf>
    <xf numFmtId="165" fontId="17" fillId="0" borderId="1" xfId="0" applyNumberFormat="1" applyFont="1" applyBorder="1" applyAlignment="1">
      <alignment horizontal="center" vertical="center"/>
    </xf>
    <xf numFmtId="165" fontId="7" fillId="0" borderId="0" xfId="0" applyNumberFormat="1" applyFont="1" applyAlignment="1">
      <alignment wrapText="1"/>
    </xf>
    <xf numFmtId="0" fontId="8" fillId="0" borderId="0" xfId="0" applyFont="1" applyAlignment="1">
      <alignment wrapText="1"/>
    </xf>
    <xf numFmtId="165" fontId="9" fillId="0" borderId="0" xfId="0" applyNumberFormat="1" applyFont="1" applyAlignment="1">
      <alignment wrapText="1"/>
    </xf>
    <xf numFmtId="0" fontId="6" fillId="0" borderId="0" xfId="0" applyFont="1" applyAlignment="1">
      <alignment wrapText="1"/>
    </xf>
    <xf numFmtId="166" fontId="7" fillId="0" borderId="0" xfId="0" applyNumberFormat="1" applyFont="1" applyAlignment="1">
      <alignment wrapText="1"/>
    </xf>
    <xf numFmtId="0" fontId="1" fillId="0" borderId="1" xfId="0" applyFont="1" applyBorder="1" applyAlignment="1">
      <alignment wrapText="1"/>
    </xf>
    <xf numFmtId="0" fontId="2" fillId="4" borderId="1" xfId="0" applyFont="1" applyFill="1" applyBorder="1" applyAlignment="1">
      <alignment wrapText="1"/>
    </xf>
    <xf numFmtId="0" fontId="1" fillId="0" borderId="1" xfId="0" applyFont="1" applyBorder="1"/>
    <xf numFmtId="0" fontId="1" fillId="5" borderId="1" xfId="0" applyFont="1" applyFill="1" applyBorder="1"/>
    <xf numFmtId="0" fontId="5" fillId="4" borderId="1" xfId="0" applyFont="1" applyFill="1" applyBorder="1"/>
    <xf numFmtId="0" fontId="4" fillId="0" borderId="1" xfId="0" applyFont="1" applyBorder="1" applyAlignment="1">
      <alignment horizontal="center" vertical="center" wrapText="1"/>
    </xf>
    <xf numFmtId="0" fontId="2" fillId="4" borderId="1" xfId="0" applyFont="1" applyFill="1" applyBorder="1" applyAlignment="1">
      <alignment vertical="center" wrapText="1"/>
    </xf>
    <xf numFmtId="0" fontId="5" fillId="4" borderId="1" xfId="0" applyFont="1" applyFill="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xf>
    <xf numFmtId="0" fontId="1" fillId="5" borderId="1" xfId="0" applyFont="1" applyFill="1" applyBorder="1" applyAlignment="1">
      <alignment vertical="center"/>
    </xf>
    <xf numFmtId="0" fontId="5" fillId="4"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3" xfId="0" applyFont="1" applyBorder="1" applyAlignment="1">
      <alignment wrapText="1"/>
    </xf>
    <xf numFmtId="0" fontId="13" fillId="6" borderId="1"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0" fillId="0" borderId="0" xfId="0" applyAlignment="1">
      <alignment wrapText="1"/>
    </xf>
    <xf numFmtId="0" fontId="10" fillId="0" borderId="0" xfId="0" applyFont="1" applyAlignment="1">
      <alignment wrapText="1"/>
    </xf>
    <xf numFmtId="164" fontId="0" fillId="0" borderId="0" xfId="0" applyNumberFormat="1"/>
    <xf numFmtId="0" fontId="10" fillId="0" borderId="0" xfId="0" applyFont="1"/>
    <xf numFmtId="0" fontId="14" fillId="6" borderId="1" xfId="0" applyFont="1" applyFill="1" applyBorder="1" applyAlignment="1">
      <alignment horizontal="center" vertical="center"/>
    </xf>
    <xf numFmtId="165"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9" fillId="6" borderId="1" xfId="0" applyFont="1" applyFill="1" applyBorder="1" applyAlignment="1">
      <alignment horizontal="center" vertical="center"/>
    </xf>
    <xf numFmtId="165" fontId="19" fillId="6" borderId="1" xfId="0" applyNumberFormat="1" applyFont="1" applyFill="1" applyBorder="1" applyAlignment="1">
      <alignment horizontal="center" vertical="center"/>
    </xf>
    <xf numFmtId="165" fontId="1" fillId="3" borderId="6" xfId="0" applyNumberFormat="1" applyFont="1" applyFill="1" applyBorder="1"/>
    <xf numFmtId="165" fontId="4" fillId="0" borderId="1" xfId="0" applyNumberFormat="1" applyFont="1" applyBorder="1"/>
    <xf numFmtId="165" fontId="1" fillId="3" borderId="1" xfId="0" applyNumberFormat="1" applyFont="1" applyFill="1" applyBorder="1"/>
    <xf numFmtId="165" fontId="2" fillId="3" borderId="1" xfId="0" applyNumberFormat="1" applyFont="1" applyFill="1" applyBorder="1"/>
    <xf numFmtId="165" fontId="1" fillId="0" borderId="1" xfId="0" applyNumberFormat="1" applyFont="1" applyBorder="1"/>
    <xf numFmtId="165" fontId="4" fillId="0" borderId="5" xfId="0" applyNumberFormat="1" applyFont="1" applyBorder="1"/>
    <xf numFmtId="165" fontId="1" fillId="3" borderId="5" xfId="0" applyNumberFormat="1" applyFont="1" applyFill="1" applyBorder="1"/>
    <xf numFmtId="165" fontId="2" fillId="3" borderId="5" xfId="0" applyNumberFormat="1" applyFont="1" applyFill="1" applyBorder="1"/>
    <xf numFmtId="165" fontId="1" fillId="3" borderId="9" xfId="0" applyNumberFormat="1" applyFont="1" applyFill="1" applyBorder="1"/>
    <xf numFmtId="165" fontId="2" fillId="3" borderId="6" xfId="0" applyNumberFormat="1" applyFont="1" applyFill="1" applyBorder="1"/>
    <xf numFmtId="165" fontId="2" fillId="3" borderId="7" xfId="0" applyNumberFormat="1" applyFont="1" applyFill="1" applyBorder="1"/>
    <xf numFmtId="165" fontId="1" fillId="3" borderId="11" xfId="0" applyNumberFormat="1" applyFont="1" applyFill="1" applyBorder="1"/>
    <xf numFmtId="165" fontId="2" fillId="3" borderId="4" xfId="0" applyNumberFormat="1" applyFont="1" applyFill="1" applyBorder="1"/>
    <xf numFmtId="165" fontId="2" fillId="0" borderId="3" xfId="0" applyNumberFormat="1" applyFont="1" applyBorder="1"/>
    <xf numFmtId="0" fontId="4" fillId="0" borderId="1" xfId="0" applyFont="1" applyBorder="1" applyAlignment="1">
      <alignment wrapText="1"/>
    </xf>
    <xf numFmtId="0" fontId="4" fillId="0" borderId="1" xfId="0" applyFont="1" applyBorder="1"/>
    <xf numFmtId="0" fontId="3" fillId="3" borderId="5" xfId="0" applyFont="1" applyFill="1" applyBorder="1" applyAlignment="1">
      <alignment textRotation="45" wrapText="1"/>
    </xf>
  </cellXfs>
  <cellStyles count="1">
    <cellStyle name="Normal" xfId="0" builtinId="0"/>
  </cellStyles>
  <dxfs count="0"/>
  <tableStyles count="0" defaultTableStyle="TableStyleMedium2" defaultPivotStyle="PivotStyleMedium9"/>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
  <sheetViews>
    <sheetView tabSelected="1" workbookViewId="0">
      <selection activeCell="F23" sqref="F23"/>
    </sheetView>
  </sheetViews>
  <sheetFormatPr defaultRowHeight="14.5" x14ac:dyDescent="0.35"/>
  <sheetData>
    <row r="1" spans="1:1" x14ac:dyDescent="0.35">
      <c r="A1" t="s">
        <v>0</v>
      </c>
    </row>
    <row r="2" spans="1:1" x14ac:dyDescent="0.35">
      <c r="A2" t="s">
        <v>1</v>
      </c>
    </row>
    <row r="3" spans="1:1" x14ac:dyDescent="0.35">
      <c r="A3" t="s">
        <v>2</v>
      </c>
    </row>
    <row r="4" spans="1:1" x14ac:dyDescent="0.35">
      <c r="A4"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F806-53F3-4300-BD98-783BB4C28F5E}">
  <sheetPr codeName="Sheet4"/>
  <dimension ref="A1:H67"/>
  <sheetViews>
    <sheetView showGridLines="0" zoomScale="70" zoomScaleNormal="70" workbookViewId="0">
      <pane ySplit="4" topLeftCell="A5" activePane="bottomLeft" state="frozen"/>
      <selection activeCell="C12" sqref="C12"/>
      <selection pane="bottomLeft" activeCell="E58" sqref="E58"/>
    </sheetView>
  </sheetViews>
  <sheetFormatPr defaultColWidth="8.7265625" defaultRowHeight="15.5" x14ac:dyDescent="0.35"/>
  <cols>
    <col min="1" max="1" width="89.81640625" style="10" customWidth="1"/>
    <col min="2" max="2" width="19.26953125" style="10" customWidth="1"/>
    <col min="3" max="3" width="19.7265625" style="10" customWidth="1"/>
    <col min="4" max="4" width="22.1796875" style="10" customWidth="1"/>
    <col min="5" max="5" width="20.453125" style="10" customWidth="1"/>
    <col min="6" max="8" width="19.7265625" style="10" customWidth="1"/>
    <col min="9" max="16384" width="8.7265625" style="10"/>
  </cols>
  <sheetData>
    <row r="1" spans="1:8" ht="15" hidden="1" customHeight="1" x14ac:dyDescent="0.4">
      <c r="A1" s="11"/>
      <c r="B1" s="11"/>
      <c r="C1" s="11"/>
      <c r="D1" s="11"/>
      <c r="E1" s="11"/>
      <c r="F1" s="11"/>
      <c r="G1" s="11"/>
      <c r="H1" s="11"/>
    </row>
    <row r="2" spans="1:8" s="12" customFormat="1" ht="48" customHeight="1" x14ac:dyDescent="0.35">
      <c r="A2" s="52" t="s">
        <v>4</v>
      </c>
      <c r="B2" s="53" t="s">
        <v>5</v>
      </c>
      <c r="C2" s="53" t="s">
        <v>6</v>
      </c>
      <c r="D2" s="53" t="s">
        <v>7</v>
      </c>
      <c r="E2" s="53" t="s">
        <v>8</v>
      </c>
      <c r="F2" s="53" t="s">
        <v>9</v>
      </c>
      <c r="G2" s="53" t="s">
        <v>10</v>
      </c>
      <c r="H2" s="53" t="s">
        <v>11</v>
      </c>
    </row>
    <row r="3" spans="1:8" ht="27.65" customHeight="1" x14ac:dyDescent="0.35">
      <c r="A3" s="13" t="s">
        <v>12</v>
      </c>
      <c r="B3" s="14">
        <v>205</v>
      </c>
      <c r="C3" s="20">
        <v>161.50899999999999</v>
      </c>
      <c r="D3" s="20">
        <v>169.88800000000001</v>
      </c>
      <c r="E3" s="20">
        <v>172.70699999999999</v>
      </c>
      <c r="F3" s="20">
        <v>153.041</v>
      </c>
      <c r="G3" s="20">
        <v>171.107</v>
      </c>
      <c r="H3" s="20">
        <v>176.262</v>
      </c>
    </row>
    <row r="4" spans="1:8" ht="27.65" customHeight="1" x14ac:dyDescent="0.35">
      <c r="A4" s="13" t="s">
        <v>13</v>
      </c>
      <c r="B4" s="14"/>
      <c r="C4" s="14">
        <v>5</v>
      </c>
      <c r="D4" s="14">
        <v>4</v>
      </c>
      <c r="E4" s="14">
        <v>2</v>
      </c>
      <c r="F4" s="14">
        <v>6</v>
      </c>
      <c r="G4" s="14">
        <v>3</v>
      </c>
      <c r="H4" s="14">
        <v>1</v>
      </c>
    </row>
    <row r="5" spans="1:8" ht="25" x14ac:dyDescent="0.35">
      <c r="A5" s="60" t="s">
        <v>14</v>
      </c>
      <c r="B5" s="60">
        <v>45</v>
      </c>
      <c r="C5" s="61">
        <v>34.359000000000002</v>
      </c>
      <c r="D5" s="61">
        <v>36.055</v>
      </c>
      <c r="E5" s="61">
        <v>39.25</v>
      </c>
      <c r="F5" s="61">
        <v>28.995000000000001</v>
      </c>
      <c r="G5" s="61">
        <v>27.495000000000001</v>
      </c>
      <c r="H5" s="61">
        <v>38.094999999999999</v>
      </c>
    </row>
    <row r="6" spans="1:8" ht="53.65" customHeight="1" x14ac:dyDescent="0.35">
      <c r="A6" s="15" t="s">
        <v>15</v>
      </c>
      <c r="B6" s="22">
        <v>20</v>
      </c>
      <c r="C6" s="21">
        <v>16.658999999999999</v>
      </c>
      <c r="D6" s="21">
        <v>17.454999999999998</v>
      </c>
      <c r="E6" s="21">
        <v>17.25</v>
      </c>
      <c r="F6" s="21">
        <v>18.295000000000002</v>
      </c>
      <c r="G6" s="21">
        <v>17.295000000000002</v>
      </c>
      <c r="H6" s="21">
        <v>18.295000000000002</v>
      </c>
    </row>
    <row r="7" spans="1:8" ht="47.25" customHeight="1" x14ac:dyDescent="0.35">
      <c r="A7" s="16" t="s">
        <v>16</v>
      </c>
      <c r="B7" s="28">
        <v>3</v>
      </c>
      <c r="C7" s="23">
        <v>2</v>
      </c>
      <c r="D7" s="23">
        <v>2.25</v>
      </c>
      <c r="E7" s="23">
        <v>2.6360000000000001</v>
      </c>
      <c r="F7" s="23">
        <v>2.7269999999999999</v>
      </c>
      <c r="G7" s="23">
        <v>2.3639999999999999</v>
      </c>
      <c r="H7" s="23">
        <v>2.5</v>
      </c>
    </row>
    <row r="8" spans="1:8" ht="39.75" customHeight="1" x14ac:dyDescent="0.35">
      <c r="A8" s="16" t="s">
        <v>17</v>
      </c>
      <c r="B8" s="28">
        <v>3</v>
      </c>
      <c r="C8" s="23">
        <v>2.5680000000000001</v>
      </c>
      <c r="D8" s="23">
        <v>2.5</v>
      </c>
      <c r="E8" s="23">
        <v>2.8180000000000001</v>
      </c>
      <c r="F8" s="23">
        <v>2.8860000000000001</v>
      </c>
      <c r="G8" s="23">
        <v>2.6139999999999999</v>
      </c>
      <c r="H8" s="23">
        <v>2.8639999999999999</v>
      </c>
    </row>
    <row r="9" spans="1:8" ht="43.5" customHeight="1" x14ac:dyDescent="0.35">
      <c r="A9" s="16" t="s">
        <v>18</v>
      </c>
      <c r="B9" s="28">
        <v>4</v>
      </c>
      <c r="C9" s="23">
        <v>3.4089999999999998</v>
      </c>
      <c r="D9" s="23">
        <v>3.0230000000000001</v>
      </c>
      <c r="E9" s="23">
        <v>3.1139999999999999</v>
      </c>
      <c r="F9" s="23">
        <v>3.4550000000000001</v>
      </c>
      <c r="G9" s="23">
        <v>3.3860000000000001</v>
      </c>
      <c r="H9" s="23">
        <v>3.8410000000000002</v>
      </c>
    </row>
    <row r="10" spans="1:8" ht="75" customHeight="1" x14ac:dyDescent="0.35">
      <c r="A10" s="16" t="s">
        <v>19</v>
      </c>
      <c r="B10" s="28">
        <v>2</v>
      </c>
      <c r="C10" s="23">
        <v>1.7729999999999999</v>
      </c>
      <c r="D10" s="23">
        <v>2</v>
      </c>
      <c r="E10" s="23">
        <v>1.7270000000000001</v>
      </c>
      <c r="F10" s="23">
        <v>1.909</v>
      </c>
      <c r="G10" s="23">
        <v>1.8180000000000001</v>
      </c>
      <c r="H10" s="23">
        <v>2</v>
      </c>
    </row>
    <row r="11" spans="1:8" ht="39.75" customHeight="1" x14ac:dyDescent="0.35">
      <c r="A11" s="16" t="s">
        <v>20</v>
      </c>
      <c r="B11" s="28">
        <v>4</v>
      </c>
      <c r="C11" s="23">
        <v>3.4089999999999998</v>
      </c>
      <c r="D11" s="23">
        <v>3.9089999999999998</v>
      </c>
      <c r="E11" s="23">
        <v>3.4550000000000001</v>
      </c>
      <c r="F11" s="23">
        <v>3.7269999999999999</v>
      </c>
      <c r="G11" s="23">
        <v>3.5449999999999999</v>
      </c>
      <c r="H11" s="23">
        <v>3.6360000000000001</v>
      </c>
    </row>
    <row r="12" spans="1:8" ht="74.25" customHeight="1" x14ac:dyDescent="0.35">
      <c r="A12" s="17" t="s">
        <v>21</v>
      </c>
      <c r="B12" s="28">
        <v>4</v>
      </c>
      <c r="C12" s="23">
        <v>3.5</v>
      </c>
      <c r="D12" s="23">
        <v>3.7730000000000001</v>
      </c>
      <c r="E12" s="23">
        <v>3.5</v>
      </c>
      <c r="F12" s="23">
        <v>3.5910000000000002</v>
      </c>
      <c r="G12" s="23">
        <v>3.5680000000000001</v>
      </c>
      <c r="H12" s="23">
        <v>3.4550000000000001</v>
      </c>
    </row>
    <row r="13" spans="1:8" ht="25" x14ac:dyDescent="0.35">
      <c r="A13" s="15" t="s">
        <v>22</v>
      </c>
      <c r="B13" s="22">
        <v>20</v>
      </c>
      <c r="C13" s="22">
        <v>13.7</v>
      </c>
      <c r="D13" s="22">
        <v>16.600000000000001</v>
      </c>
      <c r="E13" s="22">
        <v>19.5</v>
      </c>
      <c r="F13" s="22">
        <v>6.7</v>
      </c>
      <c r="G13" s="22">
        <v>5.2</v>
      </c>
      <c r="H13" s="22">
        <v>19.8</v>
      </c>
    </row>
    <row r="14" spans="1:8" ht="70" x14ac:dyDescent="0.35">
      <c r="A14" s="16" t="s">
        <v>23</v>
      </c>
      <c r="B14" s="28">
        <v>10</v>
      </c>
      <c r="C14" s="24">
        <v>3.7</v>
      </c>
      <c r="D14" s="25">
        <v>8.6</v>
      </c>
      <c r="E14" s="24">
        <v>9.5</v>
      </c>
      <c r="F14" s="24">
        <v>2.6</v>
      </c>
      <c r="G14" s="24">
        <v>2.4</v>
      </c>
      <c r="H14" s="24">
        <v>10</v>
      </c>
    </row>
    <row r="15" spans="1:8" ht="35" x14ac:dyDescent="0.35">
      <c r="A15" s="16" t="s">
        <v>24</v>
      </c>
      <c r="B15" s="28">
        <v>10</v>
      </c>
      <c r="C15" s="24">
        <v>10</v>
      </c>
      <c r="D15" s="25">
        <v>8</v>
      </c>
      <c r="E15" s="24">
        <v>10</v>
      </c>
      <c r="F15" s="24">
        <v>4.0999999999999996</v>
      </c>
      <c r="G15" s="24">
        <v>2.8</v>
      </c>
      <c r="H15" s="24">
        <v>9.8000000000000007</v>
      </c>
    </row>
    <row r="16" spans="1:8" ht="27.65" customHeight="1" x14ac:dyDescent="0.35">
      <c r="A16" s="15" t="s">
        <v>25</v>
      </c>
      <c r="B16" s="22">
        <v>5</v>
      </c>
      <c r="C16" s="26">
        <v>4</v>
      </c>
      <c r="D16" s="26">
        <v>2</v>
      </c>
      <c r="E16" s="26">
        <v>2.5</v>
      </c>
      <c r="F16" s="26">
        <v>4</v>
      </c>
      <c r="G16" s="26">
        <v>5</v>
      </c>
      <c r="H16" s="26">
        <v>0</v>
      </c>
    </row>
    <row r="17" spans="1:8" ht="52.5" x14ac:dyDescent="0.35">
      <c r="A17" s="16" t="s">
        <v>26</v>
      </c>
      <c r="B17" s="28">
        <v>3</v>
      </c>
      <c r="C17" s="24">
        <v>2.5</v>
      </c>
      <c r="D17" s="25">
        <v>1</v>
      </c>
      <c r="E17" s="24">
        <v>2</v>
      </c>
      <c r="F17" s="24">
        <v>2</v>
      </c>
      <c r="G17" s="24">
        <v>3</v>
      </c>
      <c r="H17" s="24">
        <v>0</v>
      </c>
    </row>
    <row r="18" spans="1:8" ht="52.5" x14ac:dyDescent="0.35">
      <c r="A18" s="16" t="s">
        <v>27</v>
      </c>
      <c r="B18" s="28">
        <v>2</v>
      </c>
      <c r="C18" s="24">
        <v>1.5</v>
      </c>
      <c r="D18" s="25">
        <v>1</v>
      </c>
      <c r="E18" s="24">
        <v>0.5</v>
      </c>
      <c r="F18" s="24">
        <v>2</v>
      </c>
      <c r="G18" s="24">
        <v>2</v>
      </c>
      <c r="H18" s="24">
        <v>0</v>
      </c>
    </row>
    <row r="19" spans="1:8" ht="25" x14ac:dyDescent="0.35">
      <c r="A19" s="62" t="s">
        <v>28</v>
      </c>
      <c r="B19" s="60">
        <v>30</v>
      </c>
      <c r="C19" s="63">
        <v>26.4</v>
      </c>
      <c r="D19" s="63">
        <v>27</v>
      </c>
      <c r="E19" s="63">
        <v>27.6</v>
      </c>
      <c r="F19" s="63">
        <v>25</v>
      </c>
      <c r="G19" s="63">
        <v>29</v>
      </c>
      <c r="H19" s="63">
        <v>27.5</v>
      </c>
    </row>
    <row r="20" spans="1:8" ht="25" x14ac:dyDescent="0.35">
      <c r="A20" s="15" t="s">
        <v>29</v>
      </c>
      <c r="B20" s="18">
        <v>10</v>
      </c>
      <c r="C20" s="27">
        <v>9.5</v>
      </c>
      <c r="D20" s="27">
        <v>9.5</v>
      </c>
      <c r="E20" s="27">
        <v>8.8000000000000007</v>
      </c>
      <c r="F20" s="27">
        <v>8.9</v>
      </c>
      <c r="G20" s="27">
        <v>9</v>
      </c>
      <c r="H20" s="27">
        <v>8.5</v>
      </c>
    </row>
    <row r="21" spans="1:8" ht="35" x14ac:dyDescent="0.35">
      <c r="A21" s="16" t="s">
        <v>30</v>
      </c>
      <c r="B21" s="28">
        <v>4</v>
      </c>
      <c r="C21" s="24">
        <v>3.5</v>
      </c>
      <c r="D21" s="24">
        <v>4</v>
      </c>
      <c r="E21" s="24">
        <v>3</v>
      </c>
      <c r="F21" s="24">
        <v>3.5</v>
      </c>
      <c r="G21" s="24">
        <v>4</v>
      </c>
      <c r="H21" s="24">
        <v>3</v>
      </c>
    </row>
    <row r="22" spans="1:8" ht="35" x14ac:dyDescent="0.35">
      <c r="A22" s="16" t="s">
        <v>31</v>
      </c>
      <c r="B22" s="28">
        <v>4</v>
      </c>
      <c r="C22" s="24">
        <v>4</v>
      </c>
      <c r="D22" s="24">
        <v>3.5</v>
      </c>
      <c r="E22" s="24">
        <v>3.8</v>
      </c>
      <c r="F22" s="24">
        <v>3.4</v>
      </c>
      <c r="G22" s="24">
        <v>3</v>
      </c>
      <c r="H22" s="24">
        <v>3.5</v>
      </c>
    </row>
    <row r="23" spans="1:8" ht="35" x14ac:dyDescent="0.35">
      <c r="A23" s="16" t="s">
        <v>32</v>
      </c>
      <c r="B23" s="28">
        <v>2</v>
      </c>
      <c r="C23" s="24">
        <v>2</v>
      </c>
      <c r="D23" s="24">
        <v>2</v>
      </c>
      <c r="E23" s="24">
        <v>2</v>
      </c>
      <c r="F23" s="24">
        <v>2</v>
      </c>
      <c r="G23" s="24">
        <v>2</v>
      </c>
      <c r="H23" s="24">
        <v>2</v>
      </c>
    </row>
    <row r="24" spans="1:8" ht="27.65" customHeight="1" x14ac:dyDescent="0.35">
      <c r="A24" s="15" t="s">
        <v>33</v>
      </c>
      <c r="B24" s="22">
        <v>10</v>
      </c>
      <c r="C24" s="26">
        <v>8.9</v>
      </c>
      <c r="D24" s="26">
        <v>8</v>
      </c>
      <c r="E24" s="26">
        <v>8.8000000000000007</v>
      </c>
      <c r="F24" s="26">
        <v>8.6</v>
      </c>
      <c r="G24" s="26">
        <v>10</v>
      </c>
      <c r="H24" s="26">
        <v>10</v>
      </c>
    </row>
    <row r="25" spans="1:8" ht="27" customHeight="1" x14ac:dyDescent="0.35">
      <c r="A25" s="16" t="s">
        <v>34</v>
      </c>
      <c r="B25" s="28">
        <v>4</v>
      </c>
      <c r="C25" s="24">
        <v>3.5</v>
      </c>
      <c r="D25" s="24">
        <v>3</v>
      </c>
      <c r="E25" s="24">
        <v>3</v>
      </c>
      <c r="F25" s="24">
        <v>3</v>
      </c>
      <c r="G25" s="24">
        <v>4</v>
      </c>
      <c r="H25" s="24">
        <v>4</v>
      </c>
    </row>
    <row r="26" spans="1:8" ht="35" x14ac:dyDescent="0.35">
      <c r="A26" s="16" t="s">
        <v>35</v>
      </c>
      <c r="B26" s="28">
        <v>4</v>
      </c>
      <c r="C26" s="24">
        <v>3.4</v>
      </c>
      <c r="D26" s="24">
        <v>3</v>
      </c>
      <c r="E26" s="24">
        <v>3.8</v>
      </c>
      <c r="F26" s="24">
        <v>3.6</v>
      </c>
      <c r="G26" s="24">
        <v>4</v>
      </c>
      <c r="H26" s="24">
        <v>4</v>
      </c>
    </row>
    <row r="27" spans="1:8" ht="35" x14ac:dyDescent="0.35">
      <c r="A27" s="16" t="s">
        <v>36</v>
      </c>
      <c r="B27" s="28">
        <v>2</v>
      </c>
      <c r="C27" s="24">
        <v>2</v>
      </c>
      <c r="D27" s="24">
        <v>2</v>
      </c>
      <c r="E27" s="24">
        <v>2</v>
      </c>
      <c r="F27" s="24">
        <v>2</v>
      </c>
      <c r="G27" s="24">
        <v>2</v>
      </c>
      <c r="H27" s="24">
        <v>2</v>
      </c>
    </row>
    <row r="28" spans="1:8" ht="25" x14ac:dyDescent="0.35">
      <c r="A28" s="19" t="s">
        <v>37</v>
      </c>
      <c r="B28" s="22">
        <v>10</v>
      </c>
      <c r="C28" s="26">
        <v>8</v>
      </c>
      <c r="D28" s="26">
        <v>9.5</v>
      </c>
      <c r="E28" s="26">
        <v>10</v>
      </c>
      <c r="F28" s="26">
        <v>7.5</v>
      </c>
      <c r="G28" s="26">
        <v>10</v>
      </c>
      <c r="H28" s="26">
        <v>9</v>
      </c>
    </row>
    <row r="29" spans="1:8" ht="87.5" x14ac:dyDescent="0.35">
      <c r="A29" s="16" t="s">
        <v>38</v>
      </c>
      <c r="B29" s="28">
        <v>3</v>
      </c>
      <c r="C29" s="24">
        <v>3</v>
      </c>
      <c r="D29" s="24">
        <v>2.5</v>
      </c>
      <c r="E29" s="24">
        <v>3</v>
      </c>
      <c r="F29" s="24">
        <v>3</v>
      </c>
      <c r="G29" s="24">
        <v>3</v>
      </c>
      <c r="H29" s="24">
        <v>3</v>
      </c>
    </row>
    <row r="30" spans="1:8" ht="122.5" x14ac:dyDescent="0.35">
      <c r="A30" s="16" t="s">
        <v>39</v>
      </c>
      <c r="B30" s="28">
        <v>4</v>
      </c>
      <c r="C30" s="24">
        <v>3</v>
      </c>
      <c r="D30" s="24">
        <v>4</v>
      </c>
      <c r="E30" s="24">
        <v>4</v>
      </c>
      <c r="F30" s="24">
        <v>2.5</v>
      </c>
      <c r="G30" s="24">
        <v>4</v>
      </c>
      <c r="H30" s="24">
        <v>3</v>
      </c>
    </row>
    <row r="31" spans="1:8" ht="70" x14ac:dyDescent="0.35">
      <c r="A31" s="16" t="s">
        <v>40</v>
      </c>
      <c r="B31" s="29">
        <v>3</v>
      </c>
      <c r="C31" s="24">
        <v>2</v>
      </c>
      <c r="D31" s="24">
        <v>3</v>
      </c>
      <c r="E31" s="24">
        <v>3</v>
      </c>
      <c r="F31" s="24">
        <v>2</v>
      </c>
      <c r="G31" s="24">
        <v>3</v>
      </c>
      <c r="H31" s="24">
        <v>3</v>
      </c>
    </row>
    <row r="32" spans="1:8" ht="25" x14ac:dyDescent="0.35">
      <c r="A32" s="62" t="s">
        <v>41</v>
      </c>
      <c r="B32" s="60">
        <v>75</v>
      </c>
      <c r="C32" s="63">
        <v>57.5</v>
      </c>
      <c r="D32" s="63">
        <v>68</v>
      </c>
      <c r="E32" s="63">
        <v>66.5</v>
      </c>
      <c r="F32" s="63">
        <v>53</v>
      </c>
      <c r="G32" s="63">
        <v>66.5</v>
      </c>
      <c r="H32" s="63">
        <v>63.5</v>
      </c>
    </row>
    <row r="33" spans="1:8" ht="25" x14ac:dyDescent="0.35">
      <c r="A33" s="15" t="s">
        <v>42</v>
      </c>
      <c r="B33" s="22">
        <v>30</v>
      </c>
      <c r="C33" s="26">
        <v>22</v>
      </c>
      <c r="D33" s="26">
        <v>28.5</v>
      </c>
      <c r="E33" s="26">
        <v>28.5</v>
      </c>
      <c r="F33" s="26">
        <v>19</v>
      </c>
      <c r="G33" s="26">
        <v>28.5</v>
      </c>
      <c r="H33" s="26">
        <v>27</v>
      </c>
    </row>
    <row r="34" spans="1:8" ht="64.5" customHeight="1" x14ac:dyDescent="0.35">
      <c r="A34" s="16" t="s">
        <v>43</v>
      </c>
      <c r="B34" s="28">
        <v>6</v>
      </c>
      <c r="C34" s="24">
        <v>5</v>
      </c>
      <c r="D34" s="24">
        <v>6</v>
      </c>
      <c r="E34" s="24">
        <v>5.5</v>
      </c>
      <c r="F34" s="24">
        <v>5.5</v>
      </c>
      <c r="G34" s="24">
        <v>6</v>
      </c>
      <c r="H34" s="24">
        <v>5</v>
      </c>
    </row>
    <row r="35" spans="1:8" ht="70" x14ac:dyDescent="0.35">
      <c r="A35" s="16" t="s">
        <v>44</v>
      </c>
      <c r="B35" s="28">
        <v>6</v>
      </c>
      <c r="C35" s="24">
        <v>4</v>
      </c>
      <c r="D35" s="24">
        <v>6</v>
      </c>
      <c r="E35" s="24">
        <v>5.5</v>
      </c>
      <c r="F35" s="24">
        <v>3</v>
      </c>
      <c r="G35" s="24">
        <v>5.5</v>
      </c>
      <c r="H35" s="24">
        <v>5.5</v>
      </c>
    </row>
    <row r="36" spans="1:8" ht="35" x14ac:dyDescent="0.35">
      <c r="A36" s="16" t="s">
        <v>45</v>
      </c>
      <c r="B36" s="28">
        <v>6</v>
      </c>
      <c r="C36" s="24">
        <v>5</v>
      </c>
      <c r="D36" s="24">
        <v>5.5</v>
      </c>
      <c r="E36" s="24">
        <v>6</v>
      </c>
      <c r="F36" s="24">
        <v>5</v>
      </c>
      <c r="G36" s="24">
        <v>6</v>
      </c>
      <c r="H36" s="24">
        <v>5.5</v>
      </c>
    </row>
    <row r="37" spans="1:8" ht="70" x14ac:dyDescent="0.35">
      <c r="A37" s="16" t="s">
        <v>46</v>
      </c>
      <c r="B37" s="28">
        <v>6</v>
      </c>
      <c r="C37" s="24">
        <v>4.5</v>
      </c>
      <c r="D37" s="24">
        <v>6</v>
      </c>
      <c r="E37" s="24">
        <v>5.5</v>
      </c>
      <c r="F37" s="24">
        <v>3.5</v>
      </c>
      <c r="G37" s="24">
        <v>5.5</v>
      </c>
      <c r="H37" s="24">
        <v>6</v>
      </c>
    </row>
    <row r="38" spans="1:8" ht="57.75" customHeight="1" x14ac:dyDescent="0.35">
      <c r="A38" s="16" t="s">
        <v>47</v>
      </c>
      <c r="B38" s="28">
        <v>6</v>
      </c>
      <c r="C38" s="24">
        <v>3.5</v>
      </c>
      <c r="D38" s="24">
        <v>5</v>
      </c>
      <c r="E38" s="24">
        <v>6</v>
      </c>
      <c r="F38" s="24">
        <v>2</v>
      </c>
      <c r="G38" s="24">
        <v>5.5</v>
      </c>
      <c r="H38" s="24">
        <v>5</v>
      </c>
    </row>
    <row r="39" spans="1:8" ht="25" x14ac:dyDescent="0.35">
      <c r="A39" s="15" t="s">
        <v>48</v>
      </c>
      <c r="B39" s="22">
        <v>15</v>
      </c>
      <c r="C39" s="26">
        <v>13</v>
      </c>
      <c r="D39" s="26">
        <v>13.5</v>
      </c>
      <c r="E39" s="26">
        <v>13.5</v>
      </c>
      <c r="F39" s="26">
        <v>12</v>
      </c>
      <c r="G39" s="26">
        <v>14.5</v>
      </c>
      <c r="H39" s="26">
        <v>12</v>
      </c>
    </row>
    <row r="40" spans="1:8" ht="35" x14ac:dyDescent="0.35">
      <c r="A40" s="16" t="s">
        <v>49</v>
      </c>
      <c r="B40" s="28">
        <v>3</v>
      </c>
      <c r="C40" s="24">
        <v>2.5</v>
      </c>
      <c r="D40" s="24">
        <v>3</v>
      </c>
      <c r="E40" s="24">
        <v>3</v>
      </c>
      <c r="F40" s="24">
        <v>3</v>
      </c>
      <c r="G40" s="24">
        <v>3</v>
      </c>
      <c r="H40" s="24">
        <v>2</v>
      </c>
    </row>
    <row r="41" spans="1:8" ht="52.5" x14ac:dyDescent="0.35">
      <c r="A41" s="16" t="s">
        <v>50</v>
      </c>
      <c r="B41" s="28">
        <v>3</v>
      </c>
      <c r="C41" s="24">
        <v>2.5</v>
      </c>
      <c r="D41" s="24">
        <v>2.5</v>
      </c>
      <c r="E41" s="24">
        <v>2.5</v>
      </c>
      <c r="F41" s="24">
        <v>3</v>
      </c>
      <c r="G41" s="24">
        <v>2.5</v>
      </c>
      <c r="H41" s="24">
        <v>3</v>
      </c>
    </row>
    <row r="42" spans="1:8" ht="64.5" customHeight="1" x14ac:dyDescent="0.35">
      <c r="A42" s="16" t="s">
        <v>51</v>
      </c>
      <c r="B42" s="28">
        <v>3</v>
      </c>
      <c r="C42" s="24">
        <v>3</v>
      </c>
      <c r="D42" s="24">
        <v>2.5</v>
      </c>
      <c r="E42" s="24">
        <v>2.5</v>
      </c>
      <c r="F42" s="24">
        <v>2</v>
      </c>
      <c r="G42" s="24">
        <v>3</v>
      </c>
      <c r="H42" s="24">
        <v>2</v>
      </c>
    </row>
    <row r="43" spans="1:8" ht="25" x14ac:dyDescent="0.35">
      <c r="A43" s="16" t="s">
        <v>52</v>
      </c>
      <c r="B43" s="28">
        <v>3</v>
      </c>
      <c r="C43" s="24">
        <v>3</v>
      </c>
      <c r="D43" s="24">
        <v>3</v>
      </c>
      <c r="E43" s="24">
        <v>3</v>
      </c>
      <c r="F43" s="24">
        <v>2.5</v>
      </c>
      <c r="G43" s="24">
        <v>3</v>
      </c>
      <c r="H43" s="24">
        <v>2.5</v>
      </c>
    </row>
    <row r="44" spans="1:8" ht="60" customHeight="1" x14ac:dyDescent="0.35">
      <c r="A44" s="16" t="s">
        <v>47</v>
      </c>
      <c r="B44" s="28">
        <v>3</v>
      </c>
      <c r="C44" s="24">
        <v>2</v>
      </c>
      <c r="D44" s="24">
        <v>2.5</v>
      </c>
      <c r="E44" s="24">
        <v>2.5</v>
      </c>
      <c r="F44" s="24">
        <v>1.5</v>
      </c>
      <c r="G44" s="24">
        <v>3</v>
      </c>
      <c r="H44" s="24">
        <v>2.5</v>
      </c>
    </row>
    <row r="45" spans="1:8" ht="25" x14ac:dyDescent="0.35">
      <c r="A45" s="15" t="s">
        <v>53</v>
      </c>
      <c r="B45" s="22">
        <v>20</v>
      </c>
      <c r="C45" s="26">
        <v>14</v>
      </c>
      <c r="D45" s="26">
        <v>17</v>
      </c>
      <c r="E45" s="26">
        <v>17</v>
      </c>
      <c r="F45" s="26">
        <v>13</v>
      </c>
      <c r="G45" s="26">
        <v>14.5</v>
      </c>
      <c r="H45" s="26">
        <v>16</v>
      </c>
    </row>
    <row r="46" spans="1:8" ht="73.5" customHeight="1" x14ac:dyDescent="0.35">
      <c r="A46" s="16" t="s">
        <v>54</v>
      </c>
      <c r="B46" s="28">
        <v>5</v>
      </c>
      <c r="C46" s="24">
        <v>4</v>
      </c>
      <c r="D46" s="24">
        <v>4</v>
      </c>
      <c r="E46" s="24">
        <v>5</v>
      </c>
      <c r="F46" s="24">
        <v>3</v>
      </c>
      <c r="G46" s="24">
        <v>4</v>
      </c>
      <c r="H46" s="24">
        <v>3</v>
      </c>
    </row>
    <row r="47" spans="1:8" ht="70" x14ac:dyDescent="0.35">
      <c r="A47" s="16" t="s">
        <v>55</v>
      </c>
      <c r="B47" s="28">
        <v>5</v>
      </c>
      <c r="C47" s="24">
        <v>3</v>
      </c>
      <c r="D47" s="24">
        <v>5</v>
      </c>
      <c r="E47" s="24">
        <v>4</v>
      </c>
      <c r="F47" s="24">
        <v>4</v>
      </c>
      <c r="G47" s="24">
        <v>3.5</v>
      </c>
      <c r="H47" s="24">
        <v>4</v>
      </c>
    </row>
    <row r="48" spans="1:8" ht="35" x14ac:dyDescent="0.35">
      <c r="A48" s="16" t="s">
        <v>56</v>
      </c>
      <c r="B48" s="28">
        <v>5</v>
      </c>
      <c r="C48" s="24">
        <v>4</v>
      </c>
      <c r="D48" s="24">
        <v>4</v>
      </c>
      <c r="E48" s="24">
        <v>4</v>
      </c>
      <c r="F48" s="24">
        <v>4</v>
      </c>
      <c r="G48" s="24">
        <v>4</v>
      </c>
      <c r="H48" s="24">
        <v>4</v>
      </c>
    </row>
    <row r="49" spans="1:8" ht="52.5" customHeight="1" x14ac:dyDescent="0.35">
      <c r="A49" s="16" t="s">
        <v>57</v>
      </c>
      <c r="B49" s="28">
        <v>5</v>
      </c>
      <c r="C49" s="24">
        <v>3</v>
      </c>
      <c r="D49" s="24">
        <v>4</v>
      </c>
      <c r="E49" s="24">
        <v>4</v>
      </c>
      <c r="F49" s="24">
        <v>2</v>
      </c>
      <c r="G49" s="24">
        <v>3</v>
      </c>
      <c r="H49" s="24">
        <v>5</v>
      </c>
    </row>
    <row r="50" spans="1:8" ht="25" x14ac:dyDescent="0.35">
      <c r="A50" s="15" t="s">
        <v>58</v>
      </c>
      <c r="B50" s="22">
        <v>10</v>
      </c>
      <c r="C50" s="26">
        <v>8.5</v>
      </c>
      <c r="D50" s="26">
        <v>9</v>
      </c>
      <c r="E50" s="26">
        <v>7.5</v>
      </c>
      <c r="F50" s="26">
        <v>9</v>
      </c>
      <c r="G50" s="26">
        <v>9</v>
      </c>
      <c r="H50" s="26">
        <v>8.5</v>
      </c>
    </row>
    <row r="51" spans="1:8" ht="35" x14ac:dyDescent="0.35">
      <c r="A51" s="16" t="s">
        <v>59</v>
      </c>
      <c r="B51" s="28">
        <v>2</v>
      </c>
      <c r="C51" s="24">
        <v>1.5</v>
      </c>
      <c r="D51" s="24">
        <v>2</v>
      </c>
      <c r="E51" s="24">
        <v>1.5</v>
      </c>
      <c r="F51" s="24">
        <v>2</v>
      </c>
      <c r="G51" s="24">
        <v>1.5</v>
      </c>
      <c r="H51" s="24">
        <v>1.5</v>
      </c>
    </row>
    <row r="52" spans="1:8" ht="35" x14ac:dyDescent="0.35">
      <c r="A52" s="16" t="s">
        <v>60</v>
      </c>
      <c r="B52" s="28">
        <v>2</v>
      </c>
      <c r="C52" s="24">
        <v>2</v>
      </c>
      <c r="D52" s="24">
        <v>2</v>
      </c>
      <c r="E52" s="24">
        <v>1.5</v>
      </c>
      <c r="F52" s="24">
        <v>1.5</v>
      </c>
      <c r="G52" s="24">
        <v>1.5</v>
      </c>
      <c r="H52" s="24">
        <v>1.5</v>
      </c>
    </row>
    <row r="53" spans="1:8" ht="52.5" x14ac:dyDescent="0.35">
      <c r="A53" s="16" t="s">
        <v>61</v>
      </c>
      <c r="B53" s="28">
        <v>3</v>
      </c>
      <c r="C53" s="24">
        <v>2.5</v>
      </c>
      <c r="D53" s="24">
        <v>2.5</v>
      </c>
      <c r="E53" s="24">
        <v>2.5</v>
      </c>
      <c r="F53" s="24">
        <v>2.5</v>
      </c>
      <c r="G53" s="24">
        <v>3</v>
      </c>
      <c r="H53" s="24">
        <v>3</v>
      </c>
    </row>
    <row r="54" spans="1:8" ht="35" x14ac:dyDescent="0.35">
      <c r="A54" s="16" t="s">
        <v>62</v>
      </c>
      <c r="B54" s="28">
        <v>3</v>
      </c>
      <c r="C54" s="24">
        <v>2.5</v>
      </c>
      <c r="D54" s="24">
        <v>2.5</v>
      </c>
      <c r="E54" s="24">
        <v>2</v>
      </c>
      <c r="F54" s="24">
        <v>3</v>
      </c>
      <c r="G54" s="24">
        <v>3</v>
      </c>
      <c r="H54" s="24">
        <v>2.5</v>
      </c>
    </row>
    <row r="55" spans="1:8" ht="25" x14ac:dyDescent="0.35">
      <c r="A55" s="62" t="s">
        <v>63</v>
      </c>
      <c r="B55" s="60">
        <v>50</v>
      </c>
      <c r="C55" s="64">
        <v>39.25</v>
      </c>
      <c r="D55" s="64">
        <v>35.832999999999998</v>
      </c>
      <c r="E55" s="64">
        <v>37.856999999999999</v>
      </c>
      <c r="F55" s="64">
        <v>41.045000000000002</v>
      </c>
      <c r="G55" s="64">
        <v>43.110999999999997</v>
      </c>
      <c r="H55" s="64">
        <v>42.167000000000002</v>
      </c>
    </row>
    <row r="56" spans="1:8" ht="25" x14ac:dyDescent="0.35">
      <c r="A56" s="15" t="s">
        <v>64</v>
      </c>
      <c r="B56" s="22">
        <v>30</v>
      </c>
      <c r="C56" s="30">
        <v>23.332999999999998</v>
      </c>
      <c r="D56" s="30">
        <v>20.277999999999999</v>
      </c>
      <c r="E56" s="30">
        <v>21</v>
      </c>
      <c r="F56" s="30">
        <v>23.864000000000001</v>
      </c>
      <c r="G56" s="30">
        <v>24.943999999999999</v>
      </c>
      <c r="H56" s="30">
        <v>23.611000000000001</v>
      </c>
    </row>
    <row r="57" spans="1:8" ht="35" x14ac:dyDescent="0.35">
      <c r="A57" s="16" t="s">
        <v>65</v>
      </c>
      <c r="B57" s="28">
        <v>5</v>
      </c>
      <c r="C57" s="31">
        <v>4.1669999999999998</v>
      </c>
      <c r="D57" s="31">
        <v>4.2779999999999996</v>
      </c>
      <c r="E57" s="31">
        <v>4</v>
      </c>
      <c r="F57" s="31">
        <v>5</v>
      </c>
      <c r="G57" s="31">
        <v>5</v>
      </c>
      <c r="H57" s="31">
        <v>4.3890000000000002</v>
      </c>
    </row>
    <row r="58" spans="1:8" ht="52.5" x14ac:dyDescent="0.35">
      <c r="A58" s="16" t="s">
        <v>66</v>
      </c>
      <c r="B58" s="28">
        <v>15</v>
      </c>
      <c r="C58" s="31">
        <v>10.667</v>
      </c>
      <c r="D58" s="31">
        <v>8.1110000000000007</v>
      </c>
      <c r="E58" s="31">
        <v>9.2859999999999996</v>
      </c>
      <c r="F58" s="31">
        <v>11.090999999999999</v>
      </c>
      <c r="G58" s="31">
        <v>11.222</v>
      </c>
      <c r="H58" s="31">
        <v>11</v>
      </c>
    </row>
    <row r="59" spans="1:8" ht="52.5" x14ac:dyDescent="0.35">
      <c r="A59" s="16" t="s">
        <v>67</v>
      </c>
      <c r="B59" s="28">
        <v>10</v>
      </c>
      <c r="C59" s="31">
        <v>8.5</v>
      </c>
      <c r="D59" s="31">
        <v>7.8890000000000002</v>
      </c>
      <c r="E59" s="31">
        <v>7.7140000000000004</v>
      </c>
      <c r="F59" s="31">
        <v>7.7729999999999997</v>
      </c>
      <c r="G59" s="31">
        <v>8.7219999999999995</v>
      </c>
      <c r="H59" s="31">
        <v>8.2219999999999995</v>
      </c>
    </row>
    <row r="60" spans="1:8" ht="25" x14ac:dyDescent="0.35">
      <c r="A60" s="15" t="s">
        <v>68</v>
      </c>
      <c r="B60" s="22">
        <v>20</v>
      </c>
      <c r="C60" s="30">
        <v>15.917</v>
      </c>
      <c r="D60" s="30">
        <v>15.555999999999999</v>
      </c>
      <c r="E60" s="30">
        <v>16.856999999999999</v>
      </c>
      <c r="F60" s="30">
        <v>17.181999999999999</v>
      </c>
      <c r="G60" s="30">
        <v>18.167000000000002</v>
      </c>
      <c r="H60" s="30">
        <v>18.556000000000001</v>
      </c>
    </row>
    <row r="61" spans="1:8" ht="35" x14ac:dyDescent="0.35">
      <c r="A61" s="16" t="s">
        <v>69</v>
      </c>
      <c r="B61" s="28">
        <v>5</v>
      </c>
      <c r="C61" s="31">
        <v>3.8330000000000002</v>
      </c>
      <c r="D61" s="31">
        <v>4.1109999999999998</v>
      </c>
      <c r="E61" s="31">
        <v>4.5709999999999997</v>
      </c>
      <c r="F61" s="31">
        <v>5</v>
      </c>
      <c r="G61" s="31">
        <v>4.556</v>
      </c>
      <c r="H61" s="31">
        <v>4.7779999999999996</v>
      </c>
    </row>
    <row r="62" spans="1:8" ht="35" x14ac:dyDescent="0.35">
      <c r="A62" s="16" t="s">
        <v>70</v>
      </c>
      <c r="B62" s="28">
        <v>5</v>
      </c>
      <c r="C62" s="31">
        <v>4.25</v>
      </c>
      <c r="D62" s="31">
        <v>4.3330000000000002</v>
      </c>
      <c r="E62" s="31">
        <v>4.5709999999999997</v>
      </c>
      <c r="F62" s="31">
        <v>4.5449999999999999</v>
      </c>
      <c r="G62" s="31">
        <v>4.444</v>
      </c>
      <c r="H62" s="31">
        <v>4.8890000000000002</v>
      </c>
    </row>
    <row r="63" spans="1:8" ht="52.5" x14ac:dyDescent="0.35">
      <c r="A63" s="16" t="s">
        <v>71</v>
      </c>
      <c r="B63" s="28">
        <v>5</v>
      </c>
      <c r="C63" s="31">
        <v>3.6669999999999998</v>
      </c>
      <c r="D63" s="31">
        <v>2.8889999999999998</v>
      </c>
      <c r="E63" s="31">
        <v>4.1429999999999998</v>
      </c>
      <c r="F63" s="31">
        <v>4.0910000000000002</v>
      </c>
      <c r="G63" s="31">
        <v>4.6669999999999998</v>
      </c>
      <c r="H63" s="31">
        <v>4.6669999999999998</v>
      </c>
    </row>
    <row r="64" spans="1:8" ht="35" x14ac:dyDescent="0.35">
      <c r="A64" s="16" t="s">
        <v>72</v>
      </c>
      <c r="B64" s="28">
        <v>5</v>
      </c>
      <c r="C64" s="31">
        <v>4.1669999999999998</v>
      </c>
      <c r="D64" s="31">
        <v>4.2220000000000004</v>
      </c>
      <c r="E64" s="31">
        <v>3.5710000000000002</v>
      </c>
      <c r="F64" s="31">
        <v>3.5449999999999999</v>
      </c>
      <c r="G64" s="31">
        <v>4.5</v>
      </c>
      <c r="H64" s="31">
        <v>4.2220000000000004</v>
      </c>
    </row>
    <row r="65" spans="1:8" ht="25" x14ac:dyDescent="0.35">
      <c r="A65" s="62" t="s">
        <v>73</v>
      </c>
      <c r="B65" s="60">
        <v>5</v>
      </c>
      <c r="C65" s="63">
        <v>4</v>
      </c>
      <c r="D65" s="63">
        <v>3</v>
      </c>
      <c r="E65" s="63">
        <v>1.5</v>
      </c>
      <c r="F65" s="63">
        <v>5</v>
      </c>
      <c r="G65" s="63">
        <v>5</v>
      </c>
      <c r="H65" s="63">
        <v>5</v>
      </c>
    </row>
    <row r="66" spans="1:8" ht="25" x14ac:dyDescent="0.35">
      <c r="A66" s="15" t="s">
        <v>74</v>
      </c>
      <c r="B66" s="22">
        <v>5</v>
      </c>
      <c r="C66" s="26">
        <v>4</v>
      </c>
      <c r="D66" s="26">
        <v>3</v>
      </c>
      <c r="E66" s="26">
        <v>1.5</v>
      </c>
      <c r="F66" s="26">
        <v>5</v>
      </c>
      <c r="G66" s="26">
        <v>5</v>
      </c>
      <c r="H66" s="26">
        <v>5</v>
      </c>
    </row>
    <row r="67" spans="1:8" ht="87.5" x14ac:dyDescent="0.35">
      <c r="A67" s="16" t="s">
        <v>75</v>
      </c>
      <c r="B67" s="28">
        <v>5</v>
      </c>
      <c r="C67" s="24">
        <v>4</v>
      </c>
      <c r="D67" s="24">
        <v>3</v>
      </c>
      <c r="E67" s="24">
        <v>1.5</v>
      </c>
      <c r="F67" s="24">
        <v>5</v>
      </c>
      <c r="G67" s="24">
        <v>5</v>
      </c>
      <c r="H67" s="24">
        <v>5</v>
      </c>
    </row>
  </sheetData>
  <sheetProtection sheet="1" objects="1" scenarios="1"/>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BA1F-8071-4148-9A0A-E2B2257CFCA9}">
  <sheetPr codeName="Sheet5"/>
  <dimension ref="A1:Q34"/>
  <sheetViews>
    <sheetView zoomScale="111" zoomScaleNormal="130" workbookViewId="0">
      <pane xSplit="2" ySplit="4" topLeftCell="C11" activePane="bottomRight" state="frozen"/>
      <selection pane="topRight"/>
      <selection pane="bottomLeft"/>
      <selection pane="bottomRight" activeCell="D20" sqref="D20"/>
    </sheetView>
  </sheetViews>
  <sheetFormatPr defaultColWidth="8.7265625" defaultRowHeight="15" customHeight="1" x14ac:dyDescent="0.35"/>
  <cols>
    <col min="1" max="1" width="46.54296875" customWidth="1"/>
    <col min="2" max="2" width="13.54296875" customWidth="1"/>
    <col min="3" max="3" width="10.54296875" customWidth="1"/>
    <col min="4" max="4" width="9.1796875" customWidth="1"/>
    <col min="5" max="5" width="8" customWidth="1"/>
    <col min="6" max="6" width="11.1796875" customWidth="1"/>
    <col min="7" max="7" width="10.453125" customWidth="1"/>
    <col min="8" max="8" width="9" customWidth="1"/>
    <col min="9" max="9" width="11.26953125" customWidth="1"/>
    <col min="10" max="10" width="12.453125" customWidth="1"/>
    <col min="11" max="11" width="8.81640625" customWidth="1"/>
    <col min="12" max="12" width="7.453125" customWidth="1"/>
  </cols>
  <sheetData>
    <row r="1" spans="1:17" s="56" customFormat="1" ht="41.25" customHeight="1" x14ac:dyDescent="0.35">
      <c r="A1" s="55" t="s">
        <v>4</v>
      </c>
      <c r="B1" s="54" t="s">
        <v>76</v>
      </c>
      <c r="C1" s="54" t="s">
        <v>77</v>
      </c>
      <c r="D1" s="54" t="s">
        <v>78</v>
      </c>
      <c r="E1" s="54" t="s">
        <v>79</v>
      </c>
      <c r="F1" s="54" t="s">
        <v>80</v>
      </c>
      <c r="G1" s="54" t="s">
        <v>81</v>
      </c>
      <c r="H1" s="54" t="s">
        <v>82</v>
      </c>
      <c r="I1" s="54" t="s">
        <v>83</v>
      </c>
      <c r="J1" s="54" t="s">
        <v>84</v>
      </c>
      <c r="K1" s="54" t="s">
        <v>85</v>
      </c>
      <c r="L1" s="54" t="s">
        <v>86</v>
      </c>
    </row>
    <row r="2" spans="1:17" s="56" customFormat="1" ht="28.5" hidden="1" x14ac:dyDescent="0.35">
      <c r="A2" s="37" t="s">
        <v>87</v>
      </c>
      <c r="B2" s="37"/>
      <c r="C2" s="37" t="s">
        <v>88</v>
      </c>
      <c r="D2" s="37" t="s">
        <v>89</v>
      </c>
      <c r="E2" s="37" t="s">
        <v>90</v>
      </c>
      <c r="F2" s="37" t="s">
        <v>89</v>
      </c>
      <c r="G2" s="37" t="s">
        <v>89</v>
      </c>
      <c r="H2" s="37" t="s">
        <v>91</v>
      </c>
      <c r="I2" s="37" t="s">
        <v>92</v>
      </c>
      <c r="J2" s="37" t="s">
        <v>92</v>
      </c>
      <c r="K2" s="37" t="s">
        <v>90</v>
      </c>
      <c r="L2" s="37" t="s">
        <v>91</v>
      </c>
    </row>
    <row r="3" spans="1:17" s="57" customFormat="1" ht="14.5" x14ac:dyDescent="0.35">
      <c r="A3" s="38" t="s">
        <v>93</v>
      </c>
      <c r="B3" s="43"/>
      <c r="C3" s="44">
        <v>75.2</v>
      </c>
      <c r="D3" s="44">
        <v>82.55</v>
      </c>
      <c r="E3" s="44">
        <v>65.899999999999991</v>
      </c>
      <c r="F3" s="44">
        <v>46.5</v>
      </c>
      <c r="G3" s="44">
        <v>88.9</v>
      </c>
      <c r="H3" s="44">
        <v>85.5</v>
      </c>
      <c r="I3" s="44">
        <v>89.75</v>
      </c>
      <c r="J3" s="44">
        <v>89.25</v>
      </c>
      <c r="K3" s="44">
        <v>65.600000000000009</v>
      </c>
      <c r="L3" s="44">
        <v>63.8</v>
      </c>
    </row>
    <row r="4" spans="1:17" s="57" customFormat="1" ht="14.5" hidden="1" x14ac:dyDescent="0.35">
      <c r="A4" s="2" t="s">
        <v>94</v>
      </c>
      <c r="B4" s="45"/>
      <c r="C4" s="45">
        <v>69.8</v>
      </c>
      <c r="D4" s="45">
        <v>76.149999999999991</v>
      </c>
      <c r="E4" s="45">
        <v>62.5</v>
      </c>
      <c r="F4" s="45">
        <v>45.699999999999996</v>
      </c>
      <c r="G4" s="45">
        <v>83.300000000000011</v>
      </c>
      <c r="H4" s="45">
        <v>79.300000000000011</v>
      </c>
      <c r="I4" s="45">
        <v>85.25</v>
      </c>
      <c r="J4" s="45">
        <v>83.25</v>
      </c>
      <c r="K4" s="45">
        <v>61.800000000000004</v>
      </c>
      <c r="L4" s="45">
        <v>60.599999999999994</v>
      </c>
    </row>
    <row r="5" spans="1:17" ht="14.5" hidden="1" x14ac:dyDescent="0.35">
      <c r="A5" s="39" t="s">
        <v>95</v>
      </c>
      <c r="B5" s="46"/>
      <c r="C5" s="46" t="s">
        <v>96</v>
      </c>
      <c r="D5" s="46" t="s">
        <v>97</v>
      </c>
      <c r="E5" s="46"/>
      <c r="F5" s="46" t="s">
        <v>80</v>
      </c>
      <c r="G5" s="46" t="s">
        <v>81</v>
      </c>
      <c r="H5" s="46" t="s">
        <v>98</v>
      </c>
      <c r="I5" s="46" t="s">
        <v>99</v>
      </c>
      <c r="J5" s="46" t="s">
        <v>100</v>
      </c>
      <c r="K5" s="46" t="s">
        <v>101</v>
      </c>
      <c r="L5" s="46" t="s">
        <v>102</v>
      </c>
    </row>
    <row r="6" spans="1:17" ht="14.5" hidden="1" x14ac:dyDescent="0.35">
      <c r="A6" s="39" t="s">
        <v>103</v>
      </c>
      <c r="B6" s="46"/>
      <c r="C6" s="46" t="s">
        <v>104</v>
      </c>
      <c r="D6" s="46" t="s">
        <v>105</v>
      </c>
      <c r="E6" s="46"/>
      <c r="F6" s="46" t="s">
        <v>106</v>
      </c>
      <c r="G6" s="46" t="s">
        <v>107</v>
      </c>
      <c r="H6" s="46" t="s">
        <v>108</v>
      </c>
      <c r="I6" s="46" t="s">
        <v>109</v>
      </c>
      <c r="J6" s="46" t="s">
        <v>110</v>
      </c>
      <c r="K6" s="46" t="s">
        <v>111</v>
      </c>
      <c r="L6" s="46" t="s">
        <v>112</v>
      </c>
    </row>
    <row r="7" spans="1:17" ht="14.5" hidden="1" x14ac:dyDescent="0.35">
      <c r="A7" s="39" t="s">
        <v>113</v>
      </c>
      <c r="B7" s="46"/>
      <c r="C7" s="46" t="s">
        <v>114</v>
      </c>
      <c r="D7" s="46" t="s">
        <v>115</v>
      </c>
      <c r="E7" s="46"/>
      <c r="F7" s="46" t="s">
        <v>116</v>
      </c>
      <c r="G7" s="46" t="s">
        <v>81</v>
      </c>
      <c r="H7" s="46" t="s">
        <v>117</v>
      </c>
      <c r="I7" s="46" t="s">
        <v>83</v>
      </c>
      <c r="J7" s="46" t="s">
        <v>84</v>
      </c>
      <c r="K7" s="46" t="s">
        <v>101</v>
      </c>
      <c r="L7" s="46" t="s">
        <v>118</v>
      </c>
    </row>
    <row r="8" spans="1:17" ht="14.5" hidden="1" x14ac:dyDescent="0.35">
      <c r="A8" s="40" t="s">
        <v>119</v>
      </c>
      <c r="B8" s="47"/>
      <c r="C8" s="47"/>
      <c r="D8" s="47"/>
      <c r="E8" s="47"/>
      <c r="F8" s="47"/>
      <c r="G8" s="47"/>
      <c r="H8" s="47"/>
      <c r="I8" s="47"/>
      <c r="J8" s="47"/>
      <c r="K8" s="47"/>
      <c r="L8" s="47"/>
    </row>
    <row r="9" spans="1:17" ht="14.5" hidden="1" x14ac:dyDescent="0.35">
      <c r="A9" s="39" t="s">
        <v>120</v>
      </c>
      <c r="B9" s="46"/>
      <c r="C9" s="46">
        <v>4501019</v>
      </c>
      <c r="D9" s="46">
        <v>4199941.16</v>
      </c>
      <c r="E9" s="46">
        <v>3174450</v>
      </c>
      <c r="F9" s="46">
        <v>2400000</v>
      </c>
      <c r="G9" s="46">
        <v>1055500</v>
      </c>
      <c r="H9" s="46">
        <v>2548010</v>
      </c>
      <c r="I9" s="46">
        <v>4018788.45</v>
      </c>
      <c r="J9" s="46">
        <v>1084660</v>
      </c>
      <c r="K9" s="46">
        <v>2261616.39</v>
      </c>
      <c r="L9" s="46">
        <v>1000000</v>
      </c>
      <c r="O9" s="58">
        <f>MAX(E9:N9)</f>
        <v>4018788.45</v>
      </c>
      <c r="P9" s="58">
        <f>MIN(E9:L9)</f>
        <v>1000000</v>
      </c>
      <c r="Q9" s="58">
        <f>AVERAGE(E9:L9)</f>
        <v>2192878.105</v>
      </c>
    </row>
    <row r="10" spans="1:17" ht="14.5" hidden="1" x14ac:dyDescent="0.35">
      <c r="A10" s="39" t="s">
        <v>121</v>
      </c>
      <c r="B10" s="46"/>
      <c r="C10" s="46"/>
      <c r="D10" s="46"/>
      <c r="E10" s="46"/>
      <c r="F10" s="46"/>
      <c r="G10" s="46"/>
      <c r="H10" s="46"/>
      <c r="I10" s="46"/>
      <c r="J10" s="46"/>
      <c r="K10" s="46"/>
      <c r="L10" s="46"/>
    </row>
    <row r="11" spans="1:17" ht="14.5" x14ac:dyDescent="0.35">
      <c r="A11" s="38" t="s">
        <v>13</v>
      </c>
      <c r="B11" s="44">
        <v>100</v>
      </c>
      <c r="C11" s="48">
        <v>6</v>
      </c>
      <c r="D11" s="48">
        <v>5</v>
      </c>
      <c r="E11" s="48">
        <v>7</v>
      </c>
      <c r="F11" s="48">
        <v>10</v>
      </c>
      <c r="G11" s="48">
        <v>3</v>
      </c>
      <c r="H11" s="48">
        <v>4</v>
      </c>
      <c r="I11" s="48">
        <v>1</v>
      </c>
      <c r="J11" s="48">
        <v>2</v>
      </c>
      <c r="K11" s="48">
        <v>8</v>
      </c>
      <c r="L11" s="48">
        <v>9</v>
      </c>
    </row>
    <row r="12" spans="1:17" ht="14.5" x14ac:dyDescent="0.35">
      <c r="A12" s="41" t="s">
        <v>122</v>
      </c>
      <c r="B12" s="44">
        <v>30</v>
      </c>
      <c r="C12" s="44">
        <v>21.700000000000003</v>
      </c>
      <c r="D12" s="44">
        <v>23.2</v>
      </c>
      <c r="E12" s="44">
        <v>19.2</v>
      </c>
      <c r="F12" s="44">
        <v>13</v>
      </c>
      <c r="G12" s="44">
        <v>26.7</v>
      </c>
      <c r="H12" s="44">
        <v>24.5</v>
      </c>
      <c r="I12" s="44">
        <v>28.75</v>
      </c>
      <c r="J12" s="44">
        <v>27.25</v>
      </c>
      <c r="K12" s="44">
        <v>19.600000000000001</v>
      </c>
      <c r="L12" s="44">
        <v>19.399999999999999</v>
      </c>
    </row>
    <row r="13" spans="1:17" ht="14.5" x14ac:dyDescent="0.35">
      <c r="A13" s="80" t="s">
        <v>123</v>
      </c>
      <c r="B13" s="42">
        <v>10</v>
      </c>
      <c r="C13" s="42">
        <v>6.2</v>
      </c>
      <c r="D13" s="42">
        <v>7.8</v>
      </c>
      <c r="E13" s="42">
        <v>6.8</v>
      </c>
      <c r="F13" s="42">
        <v>3.9</v>
      </c>
      <c r="G13" s="42">
        <v>8</v>
      </c>
      <c r="H13" s="42">
        <v>7.8</v>
      </c>
      <c r="I13" s="42">
        <v>10</v>
      </c>
      <c r="J13" s="42">
        <v>10</v>
      </c>
      <c r="K13" s="42">
        <v>5.8</v>
      </c>
      <c r="L13" s="42">
        <v>7.4</v>
      </c>
    </row>
    <row r="14" spans="1:17" ht="14.5" x14ac:dyDescent="0.35">
      <c r="A14" s="79" t="s">
        <v>124</v>
      </c>
      <c r="B14" s="42">
        <v>5</v>
      </c>
      <c r="C14" s="42">
        <v>4.2</v>
      </c>
      <c r="D14" s="42">
        <v>4.4000000000000004</v>
      </c>
      <c r="E14" s="42">
        <v>3.8</v>
      </c>
      <c r="F14" s="42">
        <v>2.1</v>
      </c>
      <c r="G14" s="42">
        <v>5</v>
      </c>
      <c r="H14" s="42">
        <v>4.0999999999999996</v>
      </c>
      <c r="I14" s="42">
        <v>5</v>
      </c>
      <c r="J14" s="42">
        <v>4.75</v>
      </c>
      <c r="K14" s="42">
        <v>3</v>
      </c>
      <c r="L14" s="42">
        <v>3.4</v>
      </c>
    </row>
    <row r="15" spans="1:17" ht="14.5" x14ac:dyDescent="0.35">
      <c r="A15" s="79" t="s">
        <v>125</v>
      </c>
      <c r="B15" s="42">
        <v>10</v>
      </c>
      <c r="C15" s="42">
        <v>7.2</v>
      </c>
      <c r="D15" s="42">
        <v>7.2</v>
      </c>
      <c r="E15" s="42">
        <v>4.5999999999999996</v>
      </c>
      <c r="F15" s="42">
        <v>4</v>
      </c>
      <c r="G15" s="42">
        <v>8.6999999999999993</v>
      </c>
      <c r="H15" s="42">
        <v>8.6</v>
      </c>
      <c r="I15" s="42">
        <v>9.5</v>
      </c>
      <c r="J15" s="42">
        <v>8.75</v>
      </c>
      <c r="K15" s="42">
        <v>6.8</v>
      </c>
      <c r="L15" s="42">
        <v>5.2</v>
      </c>
    </row>
    <row r="16" spans="1:17" ht="14.5" x14ac:dyDescent="0.35">
      <c r="A16" s="79" t="s">
        <v>126</v>
      </c>
      <c r="B16" s="42">
        <v>5</v>
      </c>
      <c r="C16" s="42">
        <v>4.0999999999999996</v>
      </c>
      <c r="D16" s="42">
        <v>3.8</v>
      </c>
      <c r="E16" s="42">
        <v>4</v>
      </c>
      <c r="F16" s="42">
        <v>3</v>
      </c>
      <c r="G16" s="42">
        <v>5</v>
      </c>
      <c r="H16" s="42">
        <v>4</v>
      </c>
      <c r="I16" s="42">
        <v>4.25</v>
      </c>
      <c r="J16" s="42">
        <v>3.75</v>
      </c>
      <c r="K16" s="42">
        <v>4</v>
      </c>
      <c r="L16" s="42">
        <v>3.4</v>
      </c>
    </row>
    <row r="17" spans="1:12" ht="14.5" x14ac:dyDescent="0.35">
      <c r="A17" s="41" t="s">
        <v>127</v>
      </c>
      <c r="B17" s="44">
        <v>20</v>
      </c>
      <c r="C17" s="44">
        <v>15.8</v>
      </c>
      <c r="D17" s="44">
        <v>16.149999999999999</v>
      </c>
      <c r="E17" s="44">
        <v>14.6</v>
      </c>
      <c r="F17" s="44">
        <v>10.5</v>
      </c>
      <c r="G17" s="44">
        <v>19</v>
      </c>
      <c r="H17" s="44">
        <v>17.100000000000001</v>
      </c>
      <c r="I17" s="44">
        <v>18</v>
      </c>
      <c r="J17" s="44">
        <v>19</v>
      </c>
      <c r="K17" s="44">
        <v>11.8</v>
      </c>
      <c r="L17" s="44">
        <v>12.900000000000002</v>
      </c>
    </row>
    <row r="18" spans="1:12" ht="28.5" x14ac:dyDescent="0.35">
      <c r="A18" s="79" t="s">
        <v>128</v>
      </c>
      <c r="B18" s="42">
        <v>5</v>
      </c>
      <c r="C18" s="42">
        <v>3.8</v>
      </c>
      <c r="D18" s="42">
        <v>4</v>
      </c>
      <c r="E18" s="42">
        <v>3.2</v>
      </c>
      <c r="F18" s="42">
        <v>3</v>
      </c>
      <c r="G18" s="42">
        <v>4.4000000000000004</v>
      </c>
      <c r="H18" s="42">
        <v>4.2</v>
      </c>
      <c r="I18" s="42">
        <v>4.5</v>
      </c>
      <c r="J18" s="42">
        <v>5</v>
      </c>
      <c r="K18" s="42">
        <v>3.4</v>
      </c>
      <c r="L18" s="42">
        <v>3</v>
      </c>
    </row>
    <row r="19" spans="1:12" ht="14.5" x14ac:dyDescent="0.35">
      <c r="A19" s="79" t="s">
        <v>129</v>
      </c>
      <c r="B19" s="42">
        <v>5</v>
      </c>
      <c r="C19" s="42">
        <v>4.0999999999999996</v>
      </c>
      <c r="D19" s="42">
        <v>3.95</v>
      </c>
      <c r="E19" s="42">
        <v>4.4000000000000004</v>
      </c>
      <c r="F19" s="42">
        <v>2.5</v>
      </c>
      <c r="G19" s="42">
        <v>4.8</v>
      </c>
      <c r="H19" s="42">
        <v>4.8</v>
      </c>
      <c r="I19" s="42">
        <v>4</v>
      </c>
      <c r="J19" s="42">
        <v>4.75</v>
      </c>
      <c r="K19" s="42">
        <v>3</v>
      </c>
      <c r="L19" s="42">
        <v>3.4</v>
      </c>
    </row>
    <row r="20" spans="1:12" ht="28.5" x14ac:dyDescent="0.35">
      <c r="A20" s="79" t="s">
        <v>130</v>
      </c>
      <c r="B20" s="42">
        <v>5</v>
      </c>
      <c r="C20" s="42">
        <v>4.2</v>
      </c>
      <c r="D20" s="42">
        <v>3.8</v>
      </c>
      <c r="E20" s="42">
        <v>3.4</v>
      </c>
      <c r="F20" s="42">
        <v>2.4</v>
      </c>
      <c r="G20" s="42">
        <v>4.8</v>
      </c>
      <c r="H20" s="42">
        <v>3.8</v>
      </c>
      <c r="I20" s="42">
        <v>5</v>
      </c>
      <c r="J20" s="42">
        <v>4.75</v>
      </c>
      <c r="K20" s="42">
        <v>3</v>
      </c>
      <c r="L20" s="42">
        <v>3.2</v>
      </c>
    </row>
    <row r="21" spans="1:12" ht="28.5" x14ac:dyDescent="0.35">
      <c r="A21" s="79" t="s">
        <v>131</v>
      </c>
      <c r="B21" s="42">
        <v>5</v>
      </c>
      <c r="C21" s="42">
        <v>3.7</v>
      </c>
      <c r="D21" s="42">
        <v>4.4000000000000004</v>
      </c>
      <c r="E21" s="42">
        <v>3.6</v>
      </c>
      <c r="F21" s="42">
        <v>2.6</v>
      </c>
      <c r="G21" s="42">
        <v>5</v>
      </c>
      <c r="H21" s="42">
        <v>4.3</v>
      </c>
      <c r="I21" s="42">
        <v>4.5</v>
      </c>
      <c r="J21" s="42">
        <v>4.5</v>
      </c>
      <c r="K21" s="42">
        <v>2.4</v>
      </c>
      <c r="L21" s="42">
        <v>3.3</v>
      </c>
    </row>
    <row r="22" spans="1:12" ht="14.5" x14ac:dyDescent="0.35">
      <c r="A22" s="41" t="s">
        <v>132</v>
      </c>
      <c r="B22" s="44">
        <v>30</v>
      </c>
      <c r="C22" s="44">
        <v>23.6</v>
      </c>
      <c r="D22" s="44">
        <v>25.5</v>
      </c>
      <c r="E22" s="44">
        <v>20</v>
      </c>
      <c r="F22" s="44">
        <v>11.399999999999999</v>
      </c>
      <c r="G22" s="44">
        <v>26.799999999999997</v>
      </c>
      <c r="H22" s="44">
        <v>25</v>
      </c>
      <c r="I22" s="44">
        <v>24.75</v>
      </c>
      <c r="J22" s="44">
        <v>25.5</v>
      </c>
      <c r="K22" s="44">
        <v>20</v>
      </c>
      <c r="L22" s="44">
        <v>17.2</v>
      </c>
    </row>
    <row r="23" spans="1:12" ht="14.5" x14ac:dyDescent="0.35">
      <c r="A23" s="79" t="s">
        <v>133</v>
      </c>
      <c r="B23" s="42">
        <v>8</v>
      </c>
      <c r="C23" s="42">
        <v>6.4</v>
      </c>
      <c r="D23" s="42">
        <v>7.4</v>
      </c>
      <c r="E23" s="42">
        <v>6</v>
      </c>
      <c r="F23" s="42">
        <v>4.2</v>
      </c>
      <c r="G23" s="42">
        <v>7.8</v>
      </c>
      <c r="H23" s="42">
        <v>7</v>
      </c>
      <c r="I23" s="42">
        <v>7.5</v>
      </c>
      <c r="J23" s="42">
        <v>7</v>
      </c>
      <c r="K23" s="42">
        <v>4.7</v>
      </c>
      <c r="L23" s="42">
        <v>5.6</v>
      </c>
    </row>
    <row r="24" spans="1:12" ht="14.5" x14ac:dyDescent="0.35">
      <c r="A24" s="79" t="s">
        <v>134</v>
      </c>
      <c r="B24" s="42">
        <v>5</v>
      </c>
      <c r="C24" s="42">
        <v>4.2</v>
      </c>
      <c r="D24" s="42">
        <v>3.5</v>
      </c>
      <c r="E24" s="42">
        <v>4</v>
      </c>
      <c r="F24" s="42">
        <v>2.4</v>
      </c>
      <c r="G24" s="42">
        <v>4</v>
      </c>
      <c r="H24" s="42">
        <v>4.2</v>
      </c>
      <c r="I24" s="42">
        <v>4.5</v>
      </c>
      <c r="J24" s="42">
        <v>4.25</v>
      </c>
      <c r="K24" s="42">
        <v>4.0999999999999996</v>
      </c>
      <c r="L24" s="42">
        <v>3.6</v>
      </c>
    </row>
    <row r="25" spans="1:12" ht="14.5" x14ac:dyDescent="0.35">
      <c r="A25" s="79" t="s">
        <v>135</v>
      </c>
      <c r="B25" s="42">
        <v>7</v>
      </c>
      <c r="C25" s="42">
        <v>5.4</v>
      </c>
      <c r="D25" s="42">
        <v>6.4</v>
      </c>
      <c r="E25" s="42">
        <v>3.4</v>
      </c>
      <c r="F25" s="42">
        <v>0.8</v>
      </c>
      <c r="G25" s="42">
        <v>5.6</v>
      </c>
      <c r="H25" s="42">
        <v>6.2</v>
      </c>
      <c r="I25" s="42">
        <v>4.5</v>
      </c>
      <c r="J25" s="42">
        <v>6</v>
      </c>
      <c r="K25" s="42">
        <v>3.8</v>
      </c>
      <c r="L25" s="42">
        <v>3.2</v>
      </c>
    </row>
    <row r="26" spans="1:12" ht="14.5" x14ac:dyDescent="0.35">
      <c r="A26" s="79" t="s">
        <v>136</v>
      </c>
      <c r="B26" s="42">
        <v>10</v>
      </c>
      <c r="C26" s="42">
        <v>7.6</v>
      </c>
      <c r="D26" s="42">
        <v>8.1999999999999993</v>
      </c>
      <c r="E26" s="42">
        <v>6.6</v>
      </c>
      <c r="F26" s="42">
        <v>4</v>
      </c>
      <c r="G26" s="42">
        <v>9.4</v>
      </c>
      <c r="H26" s="42">
        <v>7.6</v>
      </c>
      <c r="I26" s="42">
        <v>8.25</v>
      </c>
      <c r="J26" s="42">
        <v>8.25</v>
      </c>
      <c r="K26" s="42">
        <v>7.4</v>
      </c>
      <c r="L26" s="42">
        <v>4.8</v>
      </c>
    </row>
    <row r="27" spans="1:12" ht="14.5" x14ac:dyDescent="0.35">
      <c r="A27" s="41" t="s">
        <v>137</v>
      </c>
      <c r="B27" s="44">
        <v>20</v>
      </c>
      <c r="C27" s="44">
        <v>14.1</v>
      </c>
      <c r="D27" s="44">
        <v>17.7</v>
      </c>
      <c r="E27" s="44">
        <v>12.1</v>
      </c>
      <c r="F27" s="44">
        <v>11.6</v>
      </c>
      <c r="G27" s="44">
        <v>16.399999999999999</v>
      </c>
      <c r="H27" s="44">
        <v>18.899999999999999</v>
      </c>
      <c r="I27" s="44">
        <v>18.25</v>
      </c>
      <c r="J27" s="44">
        <v>17.5</v>
      </c>
      <c r="K27" s="44">
        <v>14.200000000000001</v>
      </c>
      <c r="L27" s="44">
        <v>14.3</v>
      </c>
    </row>
    <row r="28" spans="1:12" ht="28.5" x14ac:dyDescent="0.35">
      <c r="A28" s="79" t="s">
        <v>138</v>
      </c>
      <c r="B28" s="42">
        <v>5</v>
      </c>
      <c r="C28" s="42">
        <v>3.4</v>
      </c>
      <c r="D28" s="42">
        <v>4.5999999999999996</v>
      </c>
      <c r="E28" s="42">
        <v>3.5</v>
      </c>
      <c r="F28" s="42">
        <v>3.6</v>
      </c>
      <c r="G28" s="42">
        <v>4.5999999999999996</v>
      </c>
      <c r="H28" s="42">
        <v>4.7</v>
      </c>
      <c r="I28" s="42">
        <v>4</v>
      </c>
      <c r="J28" s="42">
        <v>4.25</v>
      </c>
      <c r="K28" s="42">
        <v>4.2</v>
      </c>
      <c r="L28" s="42">
        <v>3.1</v>
      </c>
    </row>
    <row r="29" spans="1:12" ht="28.5" x14ac:dyDescent="0.35">
      <c r="A29" s="79" t="s">
        <v>139</v>
      </c>
      <c r="B29" s="42">
        <v>5</v>
      </c>
      <c r="C29" s="42">
        <v>4.0999999999999996</v>
      </c>
      <c r="D29" s="42">
        <v>4.8</v>
      </c>
      <c r="E29" s="42">
        <v>3.6</v>
      </c>
      <c r="F29" s="42">
        <v>3.4</v>
      </c>
      <c r="G29" s="42">
        <v>4.8</v>
      </c>
      <c r="H29" s="42">
        <v>4.8</v>
      </c>
      <c r="I29" s="42">
        <v>5</v>
      </c>
      <c r="J29" s="42">
        <v>5</v>
      </c>
      <c r="K29" s="42">
        <v>4.4000000000000004</v>
      </c>
      <c r="L29" s="42">
        <v>4.2</v>
      </c>
    </row>
    <row r="30" spans="1:12" ht="14.5" x14ac:dyDescent="0.35">
      <c r="A30" s="79" t="s">
        <v>140</v>
      </c>
      <c r="B30" s="42">
        <v>10</v>
      </c>
      <c r="C30" s="42">
        <v>6.6</v>
      </c>
      <c r="D30" s="42">
        <v>8.3000000000000007</v>
      </c>
      <c r="E30" s="42">
        <v>5</v>
      </c>
      <c r="F30" s="42">
        <v>4.5999999999999996</v>
      </c>
      <c r="G30" s="42">
        <v>7</v>
      </c>
      <c r="H30" s="42">
        <v>9.4</v>
      </c>
      <c r="I30" s="42">
        <v>9.25</v>
      </c>
      <c r="J30" s="42">
        <v>8.25</v>
      </c>
      <c r="K30" s="42">
        <v>5.6</v>
      </c>
      <c r="L30" s="42">
        <v>7</v>
      </c>
    </row>
    <row r="31" spans="1:12" ht="14.5" x14ac:dyDescent="0.35"/>
    <row r="32" spans="1:12" ht="14.5" x14ac:dyDescent="0.35"/>
    <row r="33" spans="2:2" ht="14.5" x14ac:dyDescent="0.35">
      <c r="B33" s="59"/>
    </row>
    <row r="34" spans="2:2" ht="14.5" x14ac:dyDescent="0.35"/>
  </sheetData>
  <sheetProtection sheet="1" objects="1" scenarios="1"/>
  <conditionalFormatting sqref="C4:L4">
    <cfRule type="colorScale" priority="9">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F85E-53E6-4F8A-954E-4F1618668975}">
  <sheetPr codeName="Sheet51">
    <pageSetUpPr fitToPage="1"/>
  </sheetPr>
  <dimension ref="A1:Q31"/>
  <sheetViews>
    <sheetView zoomScale="115" zoomScaleNormal="120" workbookViewId="0">
      <pane xSplit="2" ySplit="1" topLeftCell="C2" activePane="bottomRight" state="frozen"/>
      <selection pane="topRight" activeCell="C12" sqref="C12"/>
      <selection pane="bottomLeft" activeCell="C12" sqref="C12"/>
      <selection pane="bottomRight" activeCell="O1" sqref="O1"/>
    </sheetView>
  </sheetViews>
  <sheetFormatPr defaultColWidth="9.1796875" defaultRowHeight="14.25" customHeight="1" x14ac:dyDescent="0.3"/>
  <cols>
    <col min="1" max="1" width="9.1796875" style="1"/>
    <col min="2" max="2" width="66.7265625" style="1" bestFit="1" customWidth="1"/>
    <col min="3" max="3" width="9.453125" style="1" customWidth="1"/>
    <col min="4" max="4" width="9.1796875" style="9" customWidth="1"/>
    <col min="5" max="15" width="9.1796875" style="9"/>
    <col min="16" max="16384" width="9.1796875" style="1"/>
  </cols>
  <sheetData>
    <row r="1" spans="1:17" ht="135" customHeight="1" x14ac:dyDescent="0.3">
      <c r="A1" s="49" t="s">
        <v>141</v>
      </c>
      <c r="B1" s="50" t="s">
        <v>142</v>
      </c>
      <c r="C1" s="51" t="s">
        <v>143</v>
      </c>
      <c r="D1" s="3" t="s">
        <v>144</v>
      </c>
      <c r="E1" s="4" t="s">
        <v>145</v>
      </c>
      <c r="F1" s="4" t="s">
        <v>146</v>
      </c>
      <c r="G1" s="4" t="s">
        <v>147</v>
      </c>
      <c r="H1" s="4" t="s">
        <v>148</v>
      </c>
      <c r="I1" s="3" t="s">
        <v>149</v>
      </c>
      <c r="J1" s="4" t="s">
        <v>150</v>
      </c>
      <c r="K1" s="4" t="s">
        <v>151</v>
      </c>
      <c r="L1" s="5" t="s">
        <v>152</v>
      </c>
      <c r="M1" s="4" t="s">
        <v>153</v>
      </c>
      <c r="N1" s="4" t="s">
        <v>154</v>
      </c>
      <c r="O1" s="81" t="s">
        <v>155</v>
      </c>
    </row>
    <row r="2" spans="1:17" ht="14.15" customHeight="1" x14ac:dyDescent="0.3">
      <c r="A2" s="6">
        <v>1</v>
      </c>
      <c r="B2" s="7" t="s">
        <v>156</v>
      </c>
      <c r="C2" s="78">
        <v>92.5</v>
      </c>
      <c r="D2" s="65">
        <v>26.832999999999998</v>
      </c>
      <c r="E2" s="66">
        <v>4.4169999999999998</v>
      </c>
      <c r="F2" s="66">
        <v>9.0830000000000002</v>
      </c>
      <c r="G2" s="66">
        <v>8.9169999999999998</v>
      </c>
      <c r="H2" s="66">
        <v>4.4169999999999998</v>
      </c>
      <c r="I2" s="67">
        <v>47.167000000000002</v>
      </c>
      <c r="J2" s="66">
        <v>28</v>
      </c>
      <c r="K2" s="66">
        <v>19.167000000000002</v>
      </c>
      <c r="L2" s="67">
        <v>18.5</v>
      </c>
      <c r="M2" s="66">
        <v>8.9169999999999998</v>
      </c>
      <c r="N2" s="66">
        <v>9.5830000000000002</v>
      </c>
      <c r="O2" s="68">
        <v>92.5</v>
      </c>
      <c r="P2" s="8"/>
      <c r="Q2" s="8"/>
    </row>
    <row r="3" spans="1:17" ht="14.15" customHeight="1" x14ac:dyDescent="0.3">
      <c r="A3" s="6">
        <v>2</v>
      </c>
      <c r="B3" s="7" t="s">
        <v>157</v>
      </c>
      <c r="C3" s="78">
        <v>91.332999999999998</v>
      </c>
      <c r="D3" s="65">
        <v>26.75</v>
      </c>
      <c r="E3" s="66">
        <v>4.9169999999999998</v>
      </c>
      <c r="F3" s="66">
        <v>9.25</v>
      </c>
      <c r="G3" s="66">
        <v>8.1669999999999998</v>
      </c>
      <c r="H3" s="66">
        <v>4.4169999999999998</v>
      </c>
      <c r="I3" s="67">
        <v>45.5</v>
      </c>
      <c r="J3" s="66">
        <v>27.167000000000002</v>
      </c>
      <c r="K3" s="66">
        <v>18.332999999999998</v>
      </c>
      <c r="L3" s="67">
        <v>19.082999999999998</v>
      </c>
      <c r="M3" s="66">
        <v>9.5</v>
      </c>
      <c r="N3" s="66">
        <v>9.5830000000000002</v>
      </c>
      <c r="O3" s="68">
        <v>91.332999999999998</v>
      </c>
      <c r="P3" s="8"/>
      <c r="Q3" s="8"/>
    </row>
    <row r="4" spans="1:17" ht="14.15" customHeight="1" x14ac:dyDescent="0.3">
      <c r="A4" s="6">
        <v>3</v>
      </c>
      <c r="B4" s="7" t="s">
        <v>158</v>
      </c>
      <c r="C4" s="78">
        <v>89.4</v>
      </c>
      <c r="D4" s="65">
        <v>25.2</v>
      </c>
      <c r="E4" s="69">
        <v>4.8</v>
      </c>
      <c r="F4" s="69">
        <v>7.5</v>
      </c>
      <c r="G4" s="69">
        <v>8.1</v>
      </c>
      <c r="H4" s="69">
        <v>4.8</v>
      </c>
      <c r="I4" s="67">
        <v>45.4</v>
      </c>
      <c r="J4" s="69">
        <v>26.2</v>
      </c>
      <c r="K4" s="69">
        <v>19.2</v>
      </c>
      <c r="L4" s="67">
        <v>18.8</v>
      </c>
      <c r="M4" s="69">
        <v>9.4</v>
      </c>
      <c r="N4" s="69">
        <v>9.4</v>
      </c>
      <c r="O4" s="68">
        <v>89.4</v>
      </c>
      <c r="P4" s="8"/>
      <c r="Q4" s="8"/>
    </row>
    <row r="5" spans="1:17" ht="14.15" customHeight="1" x14ac:dyDescent="0.3">
      <c r="A5" s="6">
        <v>4</v>
      </c>
      <c r="B5" s="7" t="s">
        <v>159</v>
      </c>
      <c r="C5" s="78">
        <v>88.2</v>
      </c>
      <c r="D5" s="65">
        <v>27.4</v>
      </c>
      <c r="E5" s="66">
        <v>5</v>
      </c>
      <c r="F5" s="66">
        <v>9.1999999999999993</v>
      </c>
      <c r="G5" s="66">
        <v>8.4</v>
      </c>
      <c r="H5" s="66">
        <v>4.8</v>
      </c>
      <c r="I5" s="67">
        <v>44</v>
      </c>
      <c r="J5" s="66">
        <v>26.4</v>
      </c>
      <c r="K5" s="66">
        <v>17.600000000000001</v>
      </c>
      <c r="L5" s="67">
        <v>16.8</v>
      </c>
      <c r="M5" s="66">
        <v>9</v>
      </c>
      <c r="N5" s="66">
        <v>7.8</v>
      </c>
      <c r="O5" s="68">
        <v>88.2</v>
      </c>
      <c r="P5" s="8"/>
      <c r="Q5" s="8"/>
    </row>
    <row r="6" spans="1:17" ht="14.15" customHeight="1" x14ac:dyDescent="0.3">
      <c r="A6" s="6">
        <v>5</v>
      </c>
      <c r="B6" s="7" t="s">
        <v>160</v>
      </c>
      <c r="C6" s="78">
        <v>87.917000000000002</v>
      </c>
      <c r="D6" s="65">
        <v>26.167000000000002</v>
      </c>
      <c r="E6" s="69">
        <v>4.6669999999999998</v>
      </c>
      <c r="F6" s="66">
        <v>7.5</v>
      </c>
      <c r="G6" s="66">
        <v>9</v>
      </c>
      <c r="H6" s="66">
        <v>5</v>
      </c>
      <c r="I6" s="67">
        <v>43.25</v>
      </c>
      <c r="J6" s="66">
        <v>25.417000000000002</v>
      </c>
      <c r="K6" s="66">
        <v>17.832999999999998</v>
      </c>
      <c r="L6" s="67">
        <v>18.5</v>
      </c>
      <c r="M6" s="69">
        <v>9.3330000000000002</v>
      </c>
      <c r="N6" s="69">
        <v>9.1669999999999998</v>
      </c>
      <c r="O6" s="68">
        <v>87.917000000000002</v>
      </c>
      <c r="P6" s="8"/>
      <c r="Q6" s="8"/>
    </row>
    <row r="7" spans="1:17" ht="14.15" customHeight="1" x14ac:dyDescent="0.3">
      <c r="A7" s="6">
        <v>6</v>
      </c>
      <c r="B7" s="7" t="s">
        <v>170</v>
      </c>
      <c r="C7" s="78">
        <v>87.8</v>
      </c>
      <c r="D7" s="65">
        <v>26.2</v>
      </c>
      <c r="E7" s="70">
        <v>5</v>
      </c>
      <c r="F7" s="70">
        <v>8</v>
      </c>
      <c r="G7" s="70">
        <v>8.6</v>
      </c>
      <c r="H7" s="70">
        <v>4.5999999999999996</v>
      </c>
      <c r="I7" s="71">
        <v>44.4</v>
      </c>
      <c r="J7" s="70">
        <v>26.4</v>
      </c>
      <c r="K7" s="70">
        <v>18</v>
      </c>
      <c r="L7" s="71">
        <v>17.2</v>
      </c>
      <c r="M7" s="70">
        <v>8</v>
      </c>
      <c r="N7" s="70">
        <v>9.1999999999999993</v>
      </c>
      <c r="O7" s="72">
        <v>87.8</v>
      </c>
      <c r="P7" s="8"/>
      <c r="Q7" s="8"/>
    </row>
    <row r="8" spans="1:17" ht="14.15" customHeight="1" x14ac:dyDescent="0.3">
      <c r="A8" s="6">
        <v>7</v>
      </c>
      <c r="B8" s="7" t="s">
        <v>161</v>
      </c>
      <c r="C8" s="78">
        <v>87.6</v>
      </c>
      <c r="D8" s="73">
        <v>24.6</v>
      </c>
      <c r="E8" s="70">
        <v>5</v>
      </c>
      <c r="F8" s="70">
        <v>7.2</v>
      </c>
      <c r="G8" s="70">
        <v>8.4</v>
      </c>
      <c r="H8" s="70">
        <v>4</v>
      </c>
      <c r="I8" s="71">
        <v>44.6</v>
      </c>
      <c r="J8" s="70">
        <v>26.6</v>
      </c>
      <c r="K8" s="70">
        <v>18</v>
      </c>
      <c r="L8" s="71">
        <v>18.399999999999999</v>
      </c>
      <c r="M8" s="70">
        <v>8.6</v>
      </c>
      <c r="N8" s="70">
        <v>9.8000000000000007</v>
      </c>
      <c r="O8" s="68">
        <v>87.6</v>
      </c>
      <c r="P8" s="8"/>
      <c r="Q8" s="8"/>
    </row>
    <row r="9" spans="1:17" ht="14.15" customHeight="1" x14ac:dyDescent="0.3">
      <c r="A9" s="6">
        <v>8</v>
      </c>
      <c r="B9" s="7" t="s">
        <v>162</v>
      </c>
      <c r="C9" s="78">
        <v>82.8</v>
      </c>
      <c r="D9" s="73">
        <v>24.2</v>
      </c>
      <c r="E9" s="66">
        <v>4.4000000000000004</v>
      </c>
      <c r="F9" s="66">
        <v>7.8</v>
      </c>
      <c r="G9" s="66">
        <v>7.5</v>
      </c>
      <c r="H9" s="66">
        <v>4.5</v>
      </c>
      <c r="I9" s="67">
        <v>42.6</v>
      </c>
      <c r="J9" s="66">
        <v>23.6</v>
      </c>
      <c r="K9" s="66">
        <v>19</v>
      </c>
      <c r="L9" s="67">
        <v>16</v>
      </c>
      <c r="M9" s="66">
        <v>8.6</v>
      </c>
      <c r="N9" s="66">
        <v>7.4</v>
      </c>
      <c r="O9" s="74">
        <v>82.8</v>
      </c>
      <c r="P9" s="8"/>
      <c r="Q9" s="8"/>
    </row>
    <row r="10" spans="1:17" ht="14.15" customHeight="1" x14ac:dyDescent="0.3">
      <c r="A10" s="6">
        <v>9</v>
      </c>
      <c r="B10" s="7" t="s">
        <v>163</v>
      </c>
      <c r="C10" s="78">
        <v>81.75</v>
      </c>
      <c r="D10" s="73">
        <v>23.082999999999998</v>
      </c>
      <c r="E10" s="66">
        <v>4</v>
      </c>
      <c r="F10" s="66">
        <v>7.75</v>
      </c>
      <c r="G10" s="66">
        <v>7.1669999999999998</v>
      </c>
      <c r="H10" s="66">
        <v>4.1669999999999998</v>
      </c>
      <c r="I10" s="67">
        <v>41.667000000000002</v>
      </c>
      <c r="J10" s="66">
        <v>23.832999999999998</v>
      </c>
      <c r="K10" s="66">
        <v>17.832999999999998</v>
      </c>
      <c r="L10" s="67">
        <v>17</v>
      </c>
      <c r="M10" s="66">
        <v>8.1669999999999998</v>
      </c>
      <c r="N10" s="66">
        <v>8.8330000000000002</v>
      </c>
      <c r="O10" s="75">
        <v>81.75</v>
      </c>
      <c r="P10" s="8"/>
      <c r="Q10" s="8"/>
    </row>
    <row r="11" spans="1:17" ht="14.15" customHeight="1" x14ac:dyDescent="0.3">
      <c r="A11" s="6">
        <v>10</v>
      </c>
      <c r="B11" s="7" t="s">
        <v>164</v>
      </c>
      <c r="C11" s="78">
        <v>78.917000000000002</v>
      </c>
      <c r="D11" s="73">
        <v>24.082999999999998</v>
      </c>
      <c r="E11" s="70">
        <v>4.8330000000000002</v>
      </c>
      <c r="F11" s="70">
        <v>7.4169999999999998</v>
      </c>
      <c r="G11" s="70">
        <v>7.5</v>
      </c>
      <c r="H11" s="70">
        <v>4.3330000000000002</v>
      </c>
      <c r="I11" s="71">
        <v>41</v>
      </c>
      <c r="J11" s="70">
        <v>23.332999999999998</v>
      </c>
      <c r="K11" s="70">
        <v>17.667000000000002</v>
      </c>
      <c r="L11" s="71">
        <v>13.833</v>
      </c>
      <c r="M11" s="70">
        <v>7.3330000000000002</v>
      </c>
      <c r="N11" s="70">
        <v>6.5</v>
      </c>
      <c r="O11" s="74">
        <v>78.917000000000002</v>
      </c>
      <c r="P11" s="8"/>
      <c r="Q11" s="8"/>
    </row>
    <row r="12" spans="1:17" ht="14.15" customHeight="1" x14ac:dyDescent="0.3">
      <c r="A12" s="6">
        <v>11</v>
      </c>
      <c r="B12" s="7" t="s">
        <v>165</v>
      </c>
      <c r="C12" s="78">
        <v>77.2</v>
      </c>
      <c r="D12" s="76">
        <v>22</v>
      </c>
      <c r="E12" s="70">
        <v>4.4000000000000004</v>
      </c>
      <c r="F12" s="70">
        <v>7.8</v>
      </c>
      <c r="G12" s="70">
        <v>5.7</v>
      </c>
      <c r="H12" s="70">
        <v>4.0999999999999996</v>
      </c>
      <c r="I12" s="71">
        <v>39.200000000000003</v>
      </c>
      <c r="J12" s="70">
        <v>21.8</v>
      </c>
      <c r="K12" s="70">
        <v>17.399999999999999</v>
      </c>
      <c r="L12" s="71">
        <v>16</v>
      </c>
      <c r="M12" s="70">
        <v>8.1999999999999993</v>
      </c>
      <c r="N12" s="70">
        <v>7.8</v>
      </c>
      <c r="O12" s="77">
        <v>77.2</v>
      </c>
      <c r="P12" s="8"/>
      <c r="Q12" s="8"/>
    </row>
    <row r="13" spans="1:17" ht="14.15" customHeight="1" x14ac:dyDescent="0.3">
      <c r="A13" s="6">
        <v>12</v>
      </c>
      <c r="B13" s="7" t="s">
        <v>166</v>
      </c>
      <c r="C13" s="78">
        <v>77</v>
      </c>
      <c r="D13" s="67">
        <v>20.6</v>
      </c>
      <c r="E13" s="66">
        <v>4</v>
      </c>
      <c r="F13" s="66">
        <v>7.6</v>
      </c>
      <c r="G13" s="66">
        <v>6.6</v>
      </c>
      <c r="H13" s="66">
        <v>2.4</v>
      </c>
      <c r="I13" s="67">
        <v>40.700000000000003</v>
      </c>
      <c r="J13" s="66">
        <v>22.4</v>
      </c>
      <c r="K13" s="66">
        <v>18.3</v>
      </c>
      <c r="L13" s="67">
        <v>15.7</v>
      </c>
      <c r="M13" s="66">
        <v>8</v>
      </c>
      <c r="N13" s="66">
        <v>7.7</v>
      </c>
      <c r="O13" s="68">
        <v>77</v>
      </c>
      <c r="P13" s="8"/>
      <c r="Q13" s="8"/>
    </row>
    <row r="14" spans="1:17" ht="14.15" customHeight="1" x14ac:dyDescent="0.3">
      <c r="A14" s="6">
        <v>13</v>
      </c>
      <c r="B14" s="7" t="s">
        <v>167</v>
      </c>
      <c r="C14" s="78">
        <v>73.25</v>
      </c>
      <c r="D14" s="67">
        <v>23.332999999999998</v>
      </c>
      <c r="E14" s="66">
        <v>4</v>
      </c>
      <c r="F14" s="66">
        <v>7.9169999999999998</v>
      </c>
      <c r="G14" s="66">
        <v>7.75</v>
      </c>
      <c r="H14" s="66">
        <v>3.6669999999999998</v>
      </c>
      <c r="I14" s="67">
        <v>37.582999999999998</v>
      </c>
      <c r="J14" s="66">
        <v>22.082999999999998</v>
      </c>
      <c r="K14" s="66">
        <v>15.5</v>
      </c>
      <c r="L14" s="67">
        <v>12.333</v>
      </c>
      <c r="M14" s="66">
        <v>5.8330000000000002</v>
      </c>
      <c r="N14" s="66">
        <v>6.5</v>
      </c>
      <c r="O14" s="68">
        <v>73.25</v>
      </c>
      <c r="P14" s="8"/>
      <c r="Q14" s="8"/>
    </row>
    <row r="15" spans="1:17" ht="14.15" customHeight="1" x14ac:dyDescent="0.3">
      <c r="A15" s="6">
        <v>14</v>
      </c>
      <c r="B15" s="7" t="s">
        <v>168</v>
      </c>
      <c r="C15" s="78">
        <v>71.716999999999999</v>
      </c>
      <c r="D15" s="67">
        <v>21.882999999999999</v>
      </c>
      <c r="E15" s="69">
        <v>4.1669999999999998</v>
      </c>
      <c r="F15" s="69">
        <v>7.75</v>
      </c>
      <c r="G15" s="69">
        <v>6.7169999999999996</v>
      </c>
      <c r="H15" s="69">
        <v>3.25</v>
      </c>
      <c r="I15" s="67">
        <v>36</v>
      </c>
      <c r="J15" s="69">
        <v>20.832999999999998</v>
      </c>
      <c r="K15" s="69">
        <v>15.167</v>
      </c>
      <c r="L15" s="67">
        <v>13.833</v>
      </c>
      <c r="M15" s="69">
        <v>7.5</v>
      </c>
      <c r="N15" s="69">
        <v>6.3330000000000002</v>
      </c>
      <c r="O15" s="68">
        <v>71.716999999999999</v>
      </c>
      <c r="P15" s="8"/>
      <c r="Q15" s="8"/>
    </row>
    <row r="16" spans="1:17" ht="14.15" customHeight="1" x14ac:dyDescent="0.3">
      <c r="A16" s="6">
        <v>15</v>
      </c>
      <c r="B16" s="7" t="s">
        <v>169</v>
      </c>
      <c r="C16" s="78">
        <v>69.849999999999994</v>
      </c>
      <c r="D16" s="67">
        <v>19.516999999999999</v>
      </c>
      <c r="E16" s="69">
        <v>4.3330000000000002</v>
      </c>
      <c r="F16" s="69">
        <v>7</v>
      </c>
      <c r="G16" s="69">
        <v>5.6</v>
      </c>
      <c r="H16" s="69">
        <v>2.5830000000000002</v>
      </c>
      <c r="I16" s="67">
        <v>34.5</v>
      </c>
      <c r="J16" s="69">
        <v>19.667000000000002</v>
      </c>
      <c r="K16" s="69">
        <v>14.833</v>
      </c>
      <c r="L16" s="67">
        <v>15.833</v>
      </c>
      <c r="M16" s="69">
        <v>8</v>
      </c>
      <c r="N16" s="69">
        <v>7.8330000000000002</v>
      </c>
      <c r="O16" s="68">
        <v>69.849999999999994</v>
      </c>
      <c r="P16" s="8"/>
      <c r="Q16" s="8"/>
    </row>
    <row r="20" spans="4:6" ht="14" x14ac:dyDescent="0.3">
      <c r="D20" s="32"/>
    </row>
    <row r="21" spans="4:6" ht="14" x14ac:dyDescent="0.3">
      <c r="D21" s="33"/>
      <c r="F21" s="34"/>
    </row>
    <row r="22" spans="4:6" ht="14" x14ac:dyDescent="0.3">
      <c r="D22" s="33"/>
      <c r="F22" s="34"/>
    </row>
    <row r="23" spans="4:6" ht="14" x14ac:dyDescent="0.3">
      <c r="D23" s="33"/>
      <c r="F23" s="34"/>
    </row>
    <row r="24" spans="4:6" ht="14" x14ac:dyDescent="0.3">
      <c r="D24" s="33"/>
      <c r="F24" s="34"/>
    </row>
    <row r="25" spans="4:6" ht="14" x14ac:dyDescent="0.3">
      <c r="D25" s="35"/>
      <c r="F25" s="32"/>
    </row>
    <row r="26" spans="4:6" ht="14" x14ac:dyDescent="0.3">
      <c r="D26" s="33"/>
      <c r="F26" s="34"/>
    </row>
    <row r="27" spans="4:6" ht="14" x14ac:dyDescent="0.3">
      <c r="D27" s="33"/>
      <c r="F27" s="34"/>
    </row>
    <row r="28" spans="4:6" ht="14" x14ac:dyDescent="0.3">
      <c r="D28" s="35"/>
      <c r="F28" s="32"/>
    </row>
    <row r="29" spans="4:6" ht="14" x14ac:dyDescent="0.3">
      <c r="D29" s="33"/>
      <c r="F29" s="34"/>
    </row>
    <row r="30" spans="4:6" ht="14" x14ac:dyDescent="0.3">
      <c r="D30" s="33"/>
      <c r="F30" s="34"/>
    </row>
    <row r="31" spans="4:6" ht="14" x14ac:dyDescent="0.3">
      <c r="D31" s="35"/>
      <c r="F31" s="36"/>
    </row>
  </sheetData>
  <sheetProtection sheet="1" objects="1" scenarios="1"/>
  <autoFilter ref="A1:C16" xr:uid="{92616CD6-9920-4DCE-ABA7-F2DC2717CD33}"/>
  <pageMargins left="0.7" right="0.7" top="0.75" bottom="0.75" header="0.3" footer="0.3"/>
  <pageSetup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64801D406C2D418CDD85B67D17D269" ma:contentTypeVersion="19" ma:contentTypeDescription="Create a new document." ma:contentTypeScope="" ma:versionID="e1959ab3ab90bd745a675e623a8fcd45">
  <xsd:schema xmlns:xsd="http://www.w3.org/2001/XMLSchema" xmlns:xs="http://www.w3.org/2001/XMLSchema" xmlns:p="http://schemas.microsoft.com/office/2006/metadata/properties" xmlns:ns1="http://schemas.microsoft.com/sharepoint/v3" xmlns:ns2="9a572a07-5c4f-409b-a55f-8b21c761456d" xmlns:ns3="290c62f5-1032-42fe-bd42-a05db2c5f3b6" targetNamespace="http://schemas.microsoft.com/office/2006/metadata/properties" ma:root="true" ma:fieldsID="39c0789397acd771f0504dfe0d51712d" ns1:_="" ns2:_="" ns3:_="">
    <xsd:import namespace="http://schemas.microsoft.com/sharepoint/v3"/>
    <xsd:import namespace="9a572a07-5c4f-409b-a55f-8b21c761456d"/>
    <xsd:import namespace="290c62f5-1032-42fe-bd42-a05db2c5f3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572a07-5c4f-409b-a55f-8b21c7614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f678f60-1430-418a-8fd6-70d1eba199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c62f5-1032-42fe-bd42-a05db2c5f3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3ed02d4-668f-4ffb-8316-5f1274ad880b}" ma:internalName="TaxCatchAll" ma:showField="CatchAllData" ma:web="290c62f5-1032-42fe-bd42-a05db2c5f3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90c62f5-1032-42fe-bd42-a05db2c5f3b6" xsi:nil="true"/>
    <lcf76f155ced4ddcb4097134ff3c332f xmlns="9a572a07-5c4f-409b-a55f-8b21c76145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3043FD-04E1-421F-866C-99957737AF89}">
  <ds:schemaRefs>
    <ds:schemaRef ds:uri="http://schemas.microsoft.com/sharepoint/v3/contenttype/forms"/>
  </ds:schemaRefs>
</ds:datastoreItem>
</file>

<file path=customXml/itemProps2.xml><?xml version="1.0" encoding="utf-8"?>
<ds:datastoreItem xmlns:ds="http://schemas.openxmlformats.org/officeDocument/2006/customXml" ds:itemID="{C8C7BAA8-2052-408F-AE26-876A2901C4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a572a07-5c4f-409b-a55f-8b21c761456d"/>
    <ds:schemaRef ds:uri="290c62f5-1032-42fe-bd42-a05db2c5f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96E691-06EB-4AC6-A693-F51579B8BBA1}">
  <ds:schemaRefs>
    <ds:schemaRef ds:uri="http://schemas.microsoft.com/sharepoint/v3"/>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dcmitype/"/>
    <ds:schemaRef ds:uri="http://purl.org/dc/terms/"/>
    <ds:schemaRef ds:uri="9a572a07-5c4f-409b-a55f-8b21c761456d"/>
    <ds:schemaRef ds:uri="http://schemas.openxmlformats.org/package/2006/metadata/core-properties"/>
    <ds:schemaRef ds:uri="290c62f5-1032-42fe-bd42-a05db2c5f3b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General Information</vt:lpstr>
      <vt:lpstr>Implementation</vt:lpstr>
      <vt:lpstr>Project Development</vt:lpstr>
      <vt:lpstr>Planning</vt:lpstr>
      <vt:lpstr>Implementation!Print_Area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Newsham</cp:lastModifiedBy>
  <cp:revision/>
  <dcterms:created xsi:type="dcterms:W3CDTF">2023-11-17T18:41:53Z</dcterms:created>
  <dcterms:modified xsi:type="dcterms:W3CDTF">2023-11-29T19:04:47Z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0x010100E264801D406C2D418CDD85B67D17D269</vt:lpwstr>
  </property>
  <property fmtid="{D5CDD505-2E9C-101B-9397-08002B2CF9AE}" pid="3" name="MediaServiceImageTags">
    <vt:lpwstr/>
  </property>
</Properties>
</file>