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mc:AlternateContent xmlns:mc="http://schemas.openxmlformats.org/markup-compatibility/2006">
    <mc:Choice Requires="x15">
      <x15ac:absPath xmlns:x15ac="http://schemas.microsoft.com/office/spreadsheetml/2010/11/ac" url="https://oprca.sharepoint.com/sites/AllSGCStaff/Shared Documents/General/SGC Programs/CCI Grant Programs/AHSC Program/AHSC/10_2025-2026 AHSC Round X/2. R10 Application and Supplemental Materials Development/Final Supplemental Materials/"/>
    </mc:Choice>
  </mc:AlternateContent>
  <xr:revisionPtr revIDLastSave="0" documentId="8_{10E3AD26-4FC0-4F68-B217-B0C90AA580B7}" xr6:coauthVersionLast="47" xr6:coauthVersionMax="47" xr10:uidLastSave="{00000000-0000-0000-0000-000000000000}"/>
  <bookViews>
    <workbookView xWindow="-28920" yWindow="-120" windowWidth="29040" windowHeight="15720" tabRatio="633" xr2:uid="{00000000-000D-0000-FFFF-FFFF00000000}"/>
  </bookViews>
  <sheets>
    <sheet name="Instructions &amp; General Info" sheetId="57" r:id="rId1"/>
    <sheet name="Air Pollution &amp; Heat" sheetId="61" r:id="rId2"/>
    <sheet name="Rain, Flood, Sea-level, &amp; Fire" sheetId="65" r:id="rId3"/>
    <sheet name="Adaptive Measures" sheetId="66" r:id="rId4"/>
    <sheet name="Dropdown Lists" sheetId="63" state="hidden" r:id="rId5"/>
  </sheets>
  <definedNames>
    <definedName name="_xlnm.Print_Area" localSheetId="1">'Air Pollution &amp; Heat'!$A$1:$D$17</definedName>
    <definedName name="_xlnm.Print_Area" localSheetId="4">'Dropdown Lists'!$B$1:$M$15</definedName>
    <definedName name="_xlnm.Print_Area" localSheetId="0">'Instructions &amp; General Info'!$A$1:$C$14</definedName>
    <definedName name="_xlnm.Print_Area" localSheetId="3">'Adaptive Measures'!$A$1:$D$63</definedName>
    <definedName name="_xlnm.Print_Area" localSheetId="2">'Rain, Flood, Sea-level, &amp; Fire'!$A$1:$D$35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0" i="65" l="1" a="1"/>
  <c r="A110" i="65" s="1"/>
  <c r="A109" i="65" a="1"/>
  <c r="A109" i="65" s="1"/>
  <c r="A108" i="65" a="1"/>
  <c r="A108" i="65" s="1"/>
  <c r="D6" i="65"/>
  <c r="D5" i="65"/>
  <c r="D16" i="61"/>
  <c r="D17" i="6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<sst xmlns="http://schemas.openxmlformats.org/spreadsheetml/2006/main" count="245" uniqueCount="188">
  <si>
    <t>AHSC Round 10 Climate Adaptation Assessment Matrix General Instructions | March 2026</t>
  </si>
  <si>
    <t xml:space="preserve">Fill out the Climate Matrix using the provided sources. The first tab contains the links to all provided sources. It also includes instructions for collecting and uploading the data. The following two tabs are focused on various Climate Impacts (Heat, Precipitation, Wildfire, Sea Level Rise, and Air Pollution). To be eligible for points in the Climate Adaptation &amp; Community Resiliency Narrative Section, this document (the Climate Adaptation Assessment Matrix) must be complete. The document will be considered complete if all tables are fully filled out for each tab/section (unless blacked out or noted as Optional). The Adaptive Measures tab is considered complete if the Applicant identifies at least one Adaptative Measure relevant to the climate vulnerabilities for the Project Area. </t>
  </si>
  <si>
    <t xml:space="preserve">Instructions for Table 1. General Context (expand row to see in full) 
Question 1: In column B, select the most appropriate description for the previous land use of the site. If other, expand in column C. 
Question 2: In column B, use the dropdown menu to identify whether the Project follows a Climate Action/Adaptation Plan. If yes, use column C to list the specific plan(s) with which it aligns. 
Question 3: Go to link: https://cmip5.cal-adapt.org/tools/local-climate-change-snapshot/ . Input the Project/AHD site address and click “generate snapshot”. Be sure the page is in full screen then select the "Generate Report" widget at the top of the page. A pop-up should appear further down the page (scroll down). It will include a list of data, organized by climate category. Under each category, there will be sub-categories, each with a checkbox to their left. Select the checkboxes for the 6 categories below, then click "Submit" and the tool will export a PDF including the data from each of the selected sub-categories. Upload it to the application portal. Confirm you reviewed, generated, and uploaded the report by selecting the “Yes” dropdown option in column B. 
- Annual Average Maximum Temperature 
- Extreme Heat Days 
- Maximum 1-day Precipitation 
- Maximum Length of Dry Spell  
- Annual Precipitation  
- Annual Average Area Burned  
Question 4: Go to link: experience.arcgis.com/experience/11d2f52282a54ceebcac7428e6184203/. Input the address of the Affordable Housing Development (AHD) using the search button on the top right side of the page. Click on the census tract in which your AHD is located. This should bring up a pop-up window titled "search result". On the bottom right side of the pop up should be a box with the text "1 of 2". Click on the arrow pointing to the right. Click on the “Export to PDF” icon on the right side of the screen. A pop-up should appear. Use the Title box to name it CalEnviroscreen 4.0 Map. Then ensure all three inclusions (map, legend, and popup) are toggled on and click "Export" at the bottom of the pop-up. Upload it to the application portal. Confirm you reviewed, generated, and uploaded the report by selecting “Yes” in column B. 
Question 5: For all Projects, including those located in San Francisco, go to this link and click accept and continue: https://gis.bam.water.ca.gov/bam/. Locate the Layers window (usually near the top right corner), then locate the 100- &amp; 500-year Floodplains. There should be a triangle to the left of each. Clicking on the triangle should reveal the available layers related to each, below. Next to each of those layers you will either see an eye icon. If any of the layers under the 100-year Floodplains or 500-year Floodplains show an eye with a slash through it, click the icon to turn those layers on. This should cause the data to visualize on the map. Input the AHD address in the top left corner of the page. Click on the map at any point within the AHD parcel and then click the “Print” widget in the top right corner of the page. That should produce a new tab or pop-up that shows a map with the AHD location noted with a pin, and beneath that, a table organized by floodplain layer. Please note, if you do not click on the map first, your results will say “no point selected to display flood plain information”. Save or print the page as a PDF and upload it to the application portal. Confirm you reviewed, generated, and uploaded the report by selecting “Yes” in column B. 
Question 6: Go to Link: www.cal-heat.org/explore. Click on "Heat Health Action Index" under "Vulnerability Indicators" (second orange banner). Then click the circle on the toggle button to turn that layer on. Please only click once and wait a few seconds for it to load (the toggle button will be orange once it finishes loading). Use the search bar in the top left corner to enter the City or County in which the Affordable Housing Development (AHD) is located. Close the side panel on the right. Then find the tract in which the AHD is located and hover over it. Take a screenshot that captures the pop-up hovering over the census tract. Upload the screenshot to the application portal. Confirm you reviewed, generated, and uploaded the report by selecting “Yes” in column B. 
Question 7.1: If your Project is not in a coastal community select “N/A” in column B. If your Project is in a coastal community, go to link: https://ourcoastourfuture.org/hazard-map/ and click “I Agree”. Locate the side panel to the left, labeled “Explore Scenarios”. Within that side panel, there should be two different dropdown lists, the first for “Scenario Region” should say "California Coast", and the second dropdown for “Scenario Topic” should say "Flooding”. Below the “Scenario Topic” dropdown, you should see an icon showing a house with water in front of it. To the left of the icon, you will see "Sea Level Rise". Under that you should first see "Use ft" in light grey. Click that to convert the measurement meter below. The meter directly under “Use ft” will adjust the projected "Sea Level Rise". On that meter move the pink dot up to .8ft (25cm). Then, on the meter to the right for "Storm Frequency", move the pink dot up to "100 year". Move from the side panel to the actual map, to the right. In the top left corner of the map, enter the AHD address in the search field. The map should zoom to the AHD's general area. At the bottom of the map, you should find a (+) &amp; (-). Click the (+) until the AHD site is clearly discernible (or until the map won’t zoom in any further). Adjust the map to center the AHD site, then take a screenshot—making sure to capture both the “Explore Scenarios” side panel on the left, as well as the “Legend” side panel to the right. Upload screenshot to the application portal. Confirm you reviewed, generated, and uploaded the report by selecting “Yes” in column B. 
Question 7.2: In the Our Coast Our Future (OCOF) tool (See Table 1, Question 7.1), leave the map zoomed in and centered, as it was for Question 7.1. Return to the “Explore Scenarios” side panel on the left and go to the “Scenario Topic” dropdown. Click the dropdown and select “Min / Max Flooding”. Capture the screenshot for “Min / Max Flooding”, again making sure to capture both the “Explore Scenarios” side panel on the left and the “Legend” side panel to the right. Upload screenshot to the application portal. Confirm you reviewed, generated, and uploaded the report by selecting “Yes” in column B. 
Question 8: Go to link: https://experience.arcgis.com/experience/6a9cb66bb1824cd98756812af41292a0. [You may receive two pop-ups. The first might ask for you to sign in. Cancel out of this pop-up. The second pop-up might flag a "Credential banner". Click "Ignore all".] Click on the search icon in the top left corner. Enter the address of the AHD. This will zoom in the map to the AHD. Take a screenshot that captures both the map and the legend. Upload the screenshot to the application portal. Confirm you reviewed, generated, and uploaded the report by selecting “Yes” in column B. 
Question 9: Go to link: https://wildfirerisk.org/explore/. Enter the name of the AHD site’s city in the search field. On the following page that comes up, locate the map picture with the heading of “Risk to Homes”, and click it. The next page will be the “community’s” specific Risk to Homes page. In the top right corner, you should see “Compare to” with clickable options for “Nation”, “State”, and “County”. Select the option for “State”. That should bring up the relative risk to homes for the city, compared to the rest of the state. Then use the (+) and (-) signs in the bottom right corner of the map to zoom to the Project Area. Often, the city will be the only clickable option for data. However, sometimes neighborhoods within cities are also clickable communities. If you are able to click on a smaller community within the city that better represents your Project Area, please do so. Under the “Risk to Homes” header at the top of the page, you should find a statement (usually including a percentage) to the effect of “Homes in [city/community name] have, on average, greater risk than [the application portal]% of communities in California”. Take a screenshot that encapsulates both the map and the statement. Upload the screenshot to the application portal. Confirm you reviewed, generated, and uploaded the report by selecting “Yes” in column B. </t>
  </si>
  <si>
    <t>Table 1. General  Context</t>
  </si>
  <si>
    <t>Questions</t>
  </si>
  <si>
    <t>Select from drop down</t>
  </si>
  <si>
    <t>Expand below</t>
  </si>
  <si>
    <t>1. What was the previous land-use of the AHD site?</t>
  </si>
  <si>
    <t>If Other, please describe here:</t>
  </si>
  <si>
    <t>2. Is the Project following a Climate Action/Adaptation plan?</t>
  </si>
  <si>
    <t xml:space="preserve">If yes, please list the plan the Project is based upon, here (and in the Local plans table): </t>
  </si>
  <si>
    <t>3. Have you reviewed, generated and uploaded the Cal-Adapt Local Climate Change Snapshot Report for your Project's address, which includes: 
- Annual Average Maximum Temperature
- Extreme Heat Days
- Maximum 1-day Precipitation
- Maximum Length of Dry Spell
- Annual Precipitation 
- Annual Average Area Burned
Information from this tool will be used to complete Table 4. and Table 4.a</t>
  </si>
  <si>
    <t>N/A</t>
  </si>
  <si>
    <r>
      <rPr>
        <sz val="11"/>
        <color rgb="FF000000"/>
        <rFont val="Calibri"/>
        <scheme val="minor"/>
      </rPr>
      <t>4. Have you reviewed, generated and uploaded the CalEnviroscreen 4.0 Map</t>
    </r>
    <r>
      <rPr>
        <b/>
        <sz val="11"/>
        <color rgb="FF000000"/>
        <rFont val="Calibri"/>
        <scheme val="minor"/>
      </rPr>
      <t xml:space="preserve"> </t>
    </r>
    <r>
      <rPr>
        <sz val="11"/>
        <color rgb="FF000000"/>
        <rFont val="Calibri"/>
        <scheme val="minor"/>
      </rPr>
      <t>for your Project's tract?
Information from this tool will be used to complete Table 2.</t>
    </r>
  </si>
  <si>
    <t>5. Have you reviewed, generated and uploaded the BAM Floodplain Information Printout for your Project's address?
Information from this tool will be used to complete Table 4.c</t>
  </si>
  <si>
    <t>6.  Have you reviewed, generated and uploaded a screenshot of the Cal-Heat Health Action Index for your tract?
Information from this tool will be used to complete Table 3.</t>
  </si>
  <si>
    <r>
      <t xml:space="preserve">7. </t>
    </r>
    <r>
      <rPr>
        <b/>
        <sz val="11"/>
        <color rgb="FF000000"/>
        <rFont val="Calibri"/>
        <family val="2"/>
        <scheme val="minor"/>
      </rPr>
      <t xml:space="preserve">For Coastal Counties ONLY: </t>
    </r>
    <r>
      <rPr>
        <sz val="11"/>
        <color rgb="FF000000"/>
        <rFont val="Calibri"/>
        <family val="2"/>
        <scheme val="minor"/>
      </rPr>
      <t>Have you reviewed, generated and uploaded the screenshots of the Our Coast Our Future (OCOF) Hazard Map for the following Scenario Topics: 1)"FLOODING" and 2)"Min/Max Flooding" 
Information from this tool will be used to complete Tables 5.b</t>
    </r>
  </si>
  <si>
    <t>8. Have you reviewed, generated and uploaded the Fire Hazard Severity Zone screenshot for your Project's address?
Information from this tool will be used to complete Table 6.</t>
  </si>
  <si>
    <t>9.  Have you reviewed, generated, and uploaded the Wildfire Risk Tool screenshot?
Information from this tool will be used to complete Table 6.a</t>
  </si>
  <si>
    <t>Air Pollution and Heat</t>
  </si>
  <si>
    <t xml:space="preserve">
Instructions for Table 2. Air Pollution (Expand row to see in full) 
Question 1: Using the CalEnviroscreen 4.0 snapshot (see Table 1 Question 5), indicate how many of the air-pollution related metrics listed (Ozone; PM 2.5; Diesel PM; Toxic Releases; Traffic; Pesticides) were greater than the 75th percentile.  
Question 2: As applicable, use column B to note additional relevant air pollution information for the project area.  </t>
  </si>
  <si>
    <t xml:space="preserve">Table 2. Air Pollution </t>
  </si>
  <si>
    <t>Air Pollution Impact (CalEnviroScreen4.0)</t>
  </si>
  <si>
    <t>Response</t>
  </si>
  <si>
    <t>1. For the Air Pollution-related metrics (Ozone; PM 2.5; Diesel PM; Toxic Releases; Traffic; Pesticides), were there any that were greater than 75th percentile?</t>
  </si>
  <si>
    <t>2. As applicable, note any relevant site-based concerns/factors around the AHD site that might impact Air Pollution and Quality. These could include local pollution sources or additional context related to the metrics for the project area.</t>
  </si>
  <si>
    <t xml:space="preserve">
Instructions for Table 3. Heat Health &amp; Vulnerability (Expand row to see in full) 
Use the Cal Heat Assessment Tool screenshot (see Table 1, Question 7) to identify the County Priority and State Priority statuses listed, and select the corresponding option from the dropdown menus in columns C and D.  </t>
  </si>
  <si>
    <t xml:space="preserve">Table 3. Heat Health &amp; Vulnerability </t>
  </si>
  <si>
    <t>Vulnerabilities Indicator: Heat Health Action Index</t>
  </si>
  <si>
    <t>County Priority Status</t>
  </si>
  <si>
    <t>State Priority Status</t>
  </si>
  <si>
    <r>
      <t xml:space="preserve">1.  Heat  Vulnerability:  www.cal-heat.org/explore
</t>
    </r>
    <r>
      <rPr>
        <sz val="11"/>
        <color rgb="FF000000"/>
        <rFont val="Calibri"/>
        <family val="2"/>
      </rPr>
      <t xml:space="preserve">Note County Priority and State Priority status listed and select the corresponding option from the drop down box in the respective column. See instructions for step by step instructions. </t>
    </r>
  </si>
  <si>
    <t xml:space="preserve">
Instructions for Table 4. Cal-Adapt – Heat (Expand row to see in full) 
Question 1: Using the Cal-Adapt Local Climate Change Snapshot for your address (see Table 1 Question 4), look at the Extreme Heat Days (30yr Average) data in the table and provide the number of days for "Baseline - Modeled historical" and "Mid-century 8.5" under each respective column. The "Percent Change for Mid-Century RCP 8.5 Scenario” will auto populate based on entries provided in the previous two cells. This percent change can be helpful in understanding the magnitude of the change.  
Question 2: Using the Cal-Adapt Local Climate Change Snapshot for your address (see Table 1 Question 4), look at the Annual Average Maximum Temperature (30yr Average) data in the table and provide the temperature for "Baseline - Modeled historical" and "Mid-century 8.5" under each respective column. The "Percent Change in Median, Mid-term Scenario" will auto populate based on entries provided in previous two cells. This percent change can be helpful in understanding the magnitude of the change. </t>
  </si>
  <si>
    <t>Table 4. Cal Adapt - Heat</t>
  </si>
  <si>
    <t>Cal-Adapt Report Section (Heat/Temperature)</t>
  </si>
  <si>
    <t>Baseline - Modeled historical</t>
  </si>
  <si>
    <t>Mid-century RCP 8.5</t>
  </si>
  <si>
    <t>Percent Change for Mid-Century RCP 8.5 Scenario</t>
  </si>
  <si>
    <t>1. Extreme Heat Days</t>
  </si>
  <si>
    <t>2. Annual Average Maximum Temperature</t>
  </si>
  <si>
    <t>Precipitation, Flooding, Sea Level Rise, and Wildfire</t>
  </si>
  <si>
    <t xml:space="preserve">
Instructions for Table 4.a Cal-Adapt – Precipitation (Expand row to see in full)  
Question 1:  Using the Cal-Adapt Local Climate Change Snapshot for your address (see Table 1 Question 4), look at the Maximum 1-day Precipitation (30yr Average) data in the table and provide the inches for "Baseline - Modeled historical" and "Mid-century 8.5" under each respective column. The "Percent Change for Mid-Century RCP 8.5 Scenario” will auto populate based on entries provided in previous two cells. This percent change can be helpful in understanding the magnitude of the change.  
Question 2: Using the Cal-Adapt Local Climate Change Snapshot for your address (see Table 1 Question 4), look at the Annual Precipitation (30yr Average) data in the table and provide the inches for "Baseline - Modeled historical" and "Mid-century 8.5" under each respective column. The "Percent Change for Mid-Century RCP 8.5 Scenario” will auto populate based on entries provided in previous two cells. This percent change can be helpful in understanding the magnitude of the change.  </t>
  </si>
  <si>
    <t>Table 4.a Cal-Adapt - Precipitation</t>
  </si>
  <si>
    <t>Cal-Adapt Report Section (Precipitation)</t>
  </si>
  <si>
    <t>1. Maximum 1-day Precipitation</t>
  </si>
  <si>
    <t xml:space="preserve">2. Annual Precipitation </t>
  </si>
  <si>
    <t xml:space="preserve">
Instructions for Table 4.b Precipitation and/or Additional Flooding Context (Expand row to see in full)
As applicable, use column A to note additional relevant precipitation and flooding information for the Project Area. There is no specified data set for this section, though we encourage applicants to draw on local planning documents and information arising from the project's development to respond accordingly. </t>
  </si>
  <si>
    <t>OPTIONAL: Table 4.b Precipitation and/or Additional Flooding Context</t>
  </si>
  <si>
    <t>As applicable, note any relevant site-based concerns/factors around the AHD site that might help clarify the level of impact precipitation or flooding might have. These could include changes to precipitation, known risk amplifiers (e.g. issues connected to historic site context, stormwater, groundwater, environmental concerns, etc ), mitigating factors (e.g. protective measures like levees), or a combination.</t>
  </si>
  <si>
    <r>
      <rPr>
        <sz val="12"/>
        <color rgb="FF000000"/>
        <rFont val="Calibri"/>
        <scheme val="minor"/>
      </rPr>
      <t xml:space="preserve">
Instructions for Table 4.c Flooding Hazard (Expand row to see in full)
</t>
    </r>
    <r>
      <rPr>
        <b/>
        <sz val="12"/>
        <color rgb="FF000000"/>
        <rFont val="Calibri"/>
        <scheme val="minor"/>
      </rPr>
      <t>Projects located in San Francisco:</t>
    </r>
    <r>
      <rPr>
        <sz val="12"/>
        <color rgb="FF000000"/>
        <rFont val="Calibri"/>
        <scheme val="minor"/>
      </rPr>
      <t xml:space="preserve"> Insert the following link into the browser: https://gis.sfpuc.org/portal/apps/instant/basic/index.html?appid=5dbe439cb71f42c89de0e2af110ae1f0. Enter address or GPS coordinates of the AHD into the search field in the top left corner. If the AHD is located in an area shaded purple, select “Yes: SF Planning—100 yr” from the dropdown menu in column B. If the area is not shaded, select “no” from the dropdown menu in Column B. Then use the BAM Floodplain printout (see Table 1 Question 6). If all items are labeled as “N” under the 500-YR column of the table in the printout, select “No” in column C of the Climate Matrix. If there is one or more “Y” in the 500-YR column of the table in the printout, select “Yes” in column C of the Climate Matrix.  If your results/printout include a letter (like A, AE, or A99) in place of a "Yes" or “No" for the FEMA Effective, please select the corresponding dropdown option. 
</t>
    </r>
    <r>
      <rPr>
        <b/>
        <sz val="12"/>
        <color rgb="FF000000"/>
        <rFont val="Calibri"/>
        <scheme val="minor"/>
      </rPr>
      <t xml:space="preserve">Projects located elsewhere: </t>
    </r>
    <r>
      <rPr>
        <sz val="12"/>
        <color rgb="FF000000"/>
        <rFont val="Calibri"/>
        <scheme val="minor"/>
      </rPr>
      <t xml:space="preserve">Use the BAM Floodplain printout (see Table 1 Question 6). If all items are labeled as “N” under the 100-YR column of the table in the printout, select “no” in column B of the Climate Matrix. If there is one or more “Y” in the 100-YR column of the table in the printout, select “Yes” in column B of the Climate Matrix. If your results/printout include a letter (like A, AE, or A99) in place of a "Yes" or “No" for the FEMA Effective, please select the corresponding dropdown option. Repeat for the 500-YR column of the printout and record your answer in column C of the Climate Matrix.  </t>
    </r>
  </si>
  <si>
    <t>Table 4.c Flooding Hazard</t>
  </si>
  <si>
    <t>Flood Zone</t>
  </si>
  <si>
    <t>100 Year Floodplain? (Current Flooding Hazard)</t>
  </si>
  <si>
    <t>500 Year Floodplain? (Future Flooding Hazard)</t>
  </si>
  <si>
    <t>Is the AHD site located in a floodplain? 
If located in San Francisco go to this link: https://gis.sfpuc.org/portal/apps/instant/basic/index.html?appid=5dbe439cb71f42c89de0e2af110ae1f0
If located elsewhere go to this link and click accept and continue: https://gis.bam.water.ca.gov/bam/</t>
  </si>
  <si>
    <t>Table 5.a Sea Level Rise--Coastal Check</t>
  </si>
  <si>
    <t xml:space="preserve">Limited Sea-Level Rise Risk </t>
  </si>
  <si>
    <t>Is the project located in a county that touches the Pacific Ocean (including the SF and San Pablo Bays)?</t>
  </si>
  <si>
    <t xml:space="preserve">
Instructions for Table 5.b Sea-Level Rise  
If Table 5.b turns black after you make your selection in 5.a, please skip this table. 
If Table 5.b does not turn black, use the OCOF Flooding Scenario screenshot (Table 1, Question 8) to identify if your AHD is in a flooding zone. If the map has any color overlay (ranging from green to blue), select “Yes” in column B. If the map does not have a colored overlay, select “No” in column B. Then use the OCOF Min/Max Flooding Scenario screenshot (Table 1, Question 7.2) to identify if your AHD is in a maximum flooding zone. If the map has red overlay, select “Yes” in column C. If the map has pink overlay or does not have a colored overlay, select “No” in column C. 
</t>
  </si>
  <si>
    <t>Table 5.b Sea Level Rise Hazard</t>
  </si>
  <si>
    <t xml:space="preserve">Sea Level Rise: Our Coast Our Future--Mid-Century </t>
  </si>
  <si>
    <t xml:space="preserve">Is the AHD site in a flooding zone under the "Flooding" Scenario Topic? </t>
  </si>
  <si>
    <t>Is the AHD site projected to be inundated by "Maximum Flooding" (i.e. in a red zone) in the "Min/Max Flooding" Scenario Topic?</t>
  </si>
  <si>
    <t>Go to: https://ourcoastourfuture.org/hazard-map
Under Column B, Scenario Topic "Flooding": note whether the Affordable Housing Development is within an area overlayed with color under scenario 0.8 ft (25cm) Sea Level Rise and 100 year Storm Frequency.
Under Column C, Scenario Topic "Max/Min Flooding": note whether the Affordable Housing Development is within a Maximum Flooding area (red overlay) under scenario 0.8 ft (25cm) Sea Level Rise and 100 year Storm Frequency</t>
  </si>
  <si>
    <t xml:space="preserve">
Instructions for Table 6. Wildfire Severity Zones (Expand row to see in full) 
https://experience.arcgis.com/experience/03beab8511814e79a0e4eabf0d3e7247/ 
Use the Fire Hazard Severity Zone tool (see Table 1, Question 9) to identify the fire hazard severity of your Project Area. Take note of the color overlay (if any) in your Project Area. Look at the legend on the right side of the page. 
Note the Fire Hazard Severity Zone in State Responsible Area and select the corresponding option from the drop-down menu in column B. Then note the Fire Hazard Severity Zone in Local Responsible Area, and select the corresponding option from the drop-down menu in column C. 
If the results for either the Local Responsible Area or State Responsible Area are N/A or Moderate, please provide an informal estimate of the AHD site's proximity to any very high, high risk, or moderate area in column D. </t>
  </si>
  <si>
    <t>Table 6. Wildfire Hazard Severity Zones</t>
  </si>
  <si>
    <t xml:space="preserve">Wildfire Hazard Severity Zone </t>
  </si>
  <si>
    <t>Fire Hazard Severity Zones in Local Responsibility Area</t>
  </si>
  <si>
    <t>Fire Hazard Severity Zones in State Responsibility Area</t>
  </si>
  <si>
    <t>Estimated proximity to a Hazard Zone?</t>
  </si>
  <si>
    <t>California Fire Hazard Severity Zones (FHSZ)
Go to link: https://experience.arcgis.com/experience/6a9cb66bb1824cd98756812af41292a0
Note the FHSZ under the Local Responsibility Area (LRA) and select the corresponding option from the drop down menu in the respective column. Then note the FHSZ under the State Responsibility Area (SRA) and select the corresponding option from the drop down menu in the respective column. See instructions for step-by-step instructions.</t>
  </si>
  <si>
    <t xml:space="preserve">
Instructions for Table 6.a Wildfire Risk (Expand row to see in full) 
Use the USDA Wildfire Risk to Communities tool screenshot (see Table 1, Question 10) to identify the wildfire risk in your Project Area. In column B, use the dropdown to select the option that aligns with the risk percentage statement you received. If you did not receive a numeric percentage in your risk statement, please select the dropdown option that says “... nearly all other California communities on average have greater risk”. </t>
  </si>
  <si>
    <t>Table 6.a Wildfire Risk</t>
  </si>
  <si>
    <t>USDA Wildfire Risk to Communities</t>
  </si>
  <si>
    <t xml:space="preserve">Risk to Homes </t>
  </si>
  <si>
    <t>What is your risk percentage?</t>
  </si>
  <si>
    <t>Table 7. Green Building</t>
  </si>
  <si>
    <t>Select Response</t>
  </si>
  <si>
    <t>If "Other", please expand.</t>
  </si>
  <si>
    <t xml:space="preserve">Is the project pursuing design and construction that achieves green building status beyond California mandatory building code? </t>
  </si>
  <si>
    <t xml:space="preserve"> 
Instructions for Adaptive Measures (Expand row to see in full)
Please use the following tables to detail the adaptive measures for your Project. 
NOTE: If a table is blacked out, please skip that table. If any cells in Table 6. or 6.a (previous tab) turned green, consider the climate risk a less pressing vulnerability. 
Click the cell(s) beneath the “Measures” column and find the dropdown arrow on the right of the cell. Scroll through the listed options to find one that is included in your Project. As you fill in the column for each hazard, attempt to prioritize the Project’s planned measures that EXCEED, or are unaccounted for by, CalGreen at the top.  
Column B—Specifics of the Measure 
Provide the specific name of the measure. This is especially important if it is a variation, component, or related to that which was selected in column A. Explain what the measure does and its use. Note any rating or value of significance (e.g. a Merv filter’s numbering). Applicants can also mention the impact of the measure (e.g. the filter will be used on days when area is affected by wildfire smoke to improve indoor air quality 
Column C —Accounting for relationship of measure to CalGreen 
Note how the measures are part of the process of Green Building Certification selected or part of achieving Local reach code. If neither applies select “N/A”. 
As applicable: 
- Explain how the measure's technical specifications and/or performance exceeds code requirements in its technical capability, rating, and/or impact.  
- Specify what Local reach code it is meeting or what aspect of Green Building certification it satisfies (i.e. prerequisite, checklist section/sub-section covering the measure, and/or the preliminary score of the section). </t>
  </si>
  <si>
    <t>Table 8. Air Quality</t>
  </si>
  <si>
    <t>Measures:
(select from drop down)</t>
  </si>
  <si>
    <r>
      <t xml:space="preserve">Please note the specifics of the measure (name, very brief description of technical specs.)
</t>
    </r>
    <r>
      <rPr>
        <sz val="9"/>
        <color theme="0"/>
        <rFont val="Calibri"/>
        <family val="2"/>
        <scheme val="minor"/>
      </rPr>
      <t xml:space="preserve"> If "Other" under Column A, expand here</t>
    </r>
  </si>
  <si>
    <t>Are the measures part of the process of Green Building Certification selected or part of achieving Local reach code?</t>
  </si>
  <si>
    <t>As applicable:
- Explain how the measure's technical specifications and/or performance exceeds code requirements
- Specify what local reach code it is meeting or what aspect of Green Buidling certification it satisfies (i.e. prerequisite, checklist, score</t>
  </si>
  <si>
    <t>Table 9. Heat</t>
  </si>
  <si>
    <t>Table 10. Precipitation Change</t>
  </si>
  <si>
    <t>Table 11. Flooding</t>
  </si>
  <si>
    <t>Table 12. Sea-Level Rise</t>
  </si>
  <si>
    <t>Table 13. Wildfire</t>
  </si>
  <si>
    <t>Table 14. OPTIONAL: General Resiliency</t>
  </si>
  <si>
    <t>Dropdown Lists: Measures Tab</t>
  </si>
  <si>
    <t>Dropdown Lists: Data Tab</t>
  </si>
  <si>
    <t>Heat Measures</t>
  </si>
  <si>
    <t>Captured</t>
  </si>
  <si>
    <t>Accounted for</t>
  </si>
  <si>
    <t>Precipitation measures</t>
  </si>
  <si>
    <t>wildfire measures</t>
  </si>
  <si>
    <t>Flooding</t>
  </si>
  <si>
    <t>Air quality</t>
  </si>
  <si>
    <t>General Resiliency</t>
  </si>
  <si>
    <t>100yr Flood Layers</t>
  </si>
  <si>
    <t>500yr Flood Layers</t>
  </si>
  <si>
    <t>Prior Land-Use</t>
  </si>
  <si>
    <t>Active temperature regulation features (e.g. air conditioning, heat pumps, etc.)</t>
  </si>
  <si>
    <t>Exceeds one CalGreen manditory requirement</t>
  </si>
  <si>
    <t xml:space="preserve">Measures are part of the preliminary score, prerequisite(s), and/or checklist for the Green Building status selected above in Table 7 </t>
  </si>
  <si>
    <t>Water Conservation (processes or tech)</t>
  </si>
  <si>
    <t>Fuels management work</t>
  </si>
  <si>
    <t xml:space="preserve">Building layout &amp; design features </t>
  </si>
  <si>
    <t>Building/Unit layout, massing, or orientation</t>
  </si>
  <si>
    <t>Community Resiliency Center: Publicly Accessible Community Hub for Emergencies/Evacuations</t>
  </si>
  <si>
    <t>Yes, details included in Application Workbook</t>
  </si>
  <si>
    <t>Yes: SF Planning--100yr</t>
  </si>
  <si>
    <t>Yes: "Y"--The location is within a floodplain</t>
  </si>
  <si>
    <t>Residential</t>
  </si>
  <si>
    <t>Urban Greening: Shade Tree Planting</t>
  </si>
  <si>
    <t>Exceeds multiple CalGreen manditory requirements</t>
  </si>
  <si>
    <t>Measures are part of achieving local reach code</t>
  </si>
  <si>
    <t>Soil health, soil quality, or soil stability improvements</t>
  </si>
  <si>
    <t>Wildfire rehabilitation work</t>
  </si>
  <si>
    <t>Filtration</t>
  </si>
  <si>
    <t>Structured education offered on Climate, Health, Environment, Efficiency Offered</t>
  </si>
  <si>
    <t>Yes: "X"/"X500"/"500IC"--The location is within the floodplain</t>
  </si>
  <si>
    <t>Commercial</t>
  </si>
  <si>
    <t>Passive Temperature Regulation: Through layout, massing, and orientation of the Building/Units</t>
  </si>
  <si>
    <t xml:space="preserve">Exceeds  performance expectations for CalGreen (mand.)/Title 24 </t>
  </si>
  <si>
    <t>Urban Greening: Wetlands, watersheds, or riparian buffers restoration</t>
  </si>
  <si>
    <t>Fire hazard prevention work</t>
  </si>
  <si>
    <t>Urban Forestry: Forest/tree restoration or protection</t>
  </si>
  <si>
    <t>Ventilation system</t>
  </si>
  <si>
    <t>Energy Efficiency: Backup power/Energy Storage</t>
  </si>
  <si>
    <t>Yes: "A"/"AE"/"AH"/"AO"/"AR"/"V"/"VE"--The location is within a floodplain.</t>
  </si>
  <si>
    <t>Yes: Local Source</t>
  </si>
  <si>
    <t>Industrial/Manufacturing</t>
  </si>
  <si>
    <t>Passive Temperature Regulation: Through façade design, features, and treatments (e.g. awnings, shade structures, window films)</t>
  </si>
  <si>
    <t>Exceeds  Title 24 requirements</t>
  </si>
  <si>
    <t>Urban Greening: Native, drought-tolerant vegetation</t>
  </si>
  <si>
    <t>Natural Infrastructure/Urban Forestry: Preservation and/or restoration of ecological systems</t>
  </si>
  <si>
    <t>Community Resilliency Center: Clean air center</t>
  </si>
  <si>
    <t>Mental or Physical Health: Staff (Dedicated/Onsite)</t>
  </si>
  <si>
    <t>Yes: "A99"/"100IC"--The location is within a floodplain</t>
  </si>
  <si>
    <t>No (all floodplain layers indicated with an "N"or "N/A"+"N")</t>
  </si>
  <si>
    <t>Working land</t>
  </si>
  <si>
    <t>Passive Temperature Regulation: Insulation (Beyond Code)</t>
  </si>
  <si>
    <t>Is not captured by CalGreen(mand.)/Title 24 requirements, or Green Building Certification</t>
  </si>
  <si>
    <t>Permeable land cover preservation</t>
  </si>
  <si>
    <t>Other fire mitigation or prevention measures</t>
  </si>
  <si>
    <t>Natural Infrastructure: Floodplain restoration or protection</t>
  </si>
  <si>
    <t>Site or right-of-way design features (including traffic calming measures)</t>
  </si>
  <si>
    <t>Mental or Physical Health: Facility (Onsite)</t>
  </si>
  <si>
    <t>Data not available (for all floodplain layers indicated with "N/A" )</t>
  </si>
  <si>
    <t>Natural lands</t>
  </si>
  <si>
    <t>Passive Temperature Regulation: Cool Roof</t>
  </si>
  <si>
    <t>Meets CalGreen mandatory requirements</t>
  </si>
  <si>
    <t>“Water Efficiency” system to replenish groundwater supplies (by distributing rain/storm water across a project site)</t>
  </si>
  <si>
    <t>Home hardening measures to reduce wildfire risk</t>
  </si>
  <si>
    <t>Natural Infrastructure: Flood mitigation systems (utilizing natural floodplain)</t>
  </si>
  <si>
    <t>Urban Greening: Continuous vegetation barriers for air and noise</t>
  </si>
  <si>
    <t>Mental or Physical Health: Services (other--expand)</t>
  </si>
  <si>
    <t>Other</t>
  </si>
  <si>
    <t>Passive Temp. Reg. &amp; Urban Greening: Green Roofing</t>
  </si>
  <si>
    <t>Rainwater capture, stormwater runoff, and/or infiltration systems</t>
  </si>
  <si>
    <t>Creating defensible spaces to reduce wildfire risk</t>
  </si>
  <si>
    <t>Natural Infrastructure: Flood mitigation systems (utilizing stable shorelines)</t>
  </si>
  <si>
    <t>Continuous (non-vegetation) barriers for air and noise</t>
  </si>
  <si>
    <t>Energy Efficiency: Zero Net Energy</t>
  </si>
  <si>
    <t>Energy Efficiency: Dynamic thermal and energy modeling (based on future weather files)</t>
  </si>
  <si>
    <t>Measure(s) to address site-related health or environmental concerns</t>
  </si>
  <si>
    <t>Natural Infrastructure (hybrid): Flood mitigation systems &amp; constructed flood barriers</t>
  </si>
  <si>
    <t>Noted pollution source protection</t>
  </si>
  <si>
    <t>Emergency Prepareness Planning</t>
  </si>
  <si>
    <t>Community Resilliency Center: Cooling center (publicly accessible)</t>
  </si>
  <si>
    <t>Natural Infrastructure: Water catchment, infiltration and surface cooling systems (utilizing integrated urban greening activities)</t>
  </si>
  <si>
    <t>Constructed flood barriers</t>
  </si>
  <si>
    <t>Urban Greening: Other</t>
  </si>
  <si>
    <t>Environmental Clean-up or Remediation</t>
  </si>
  <si>
    <t xml:space="preserve">   </t>
  </si>
  <si>
    <t>Urban Greening: Green Streets/Alley practices (e.g. Permeable Pavement, Bioswales, etc.)</t>
  </si>
  <si>
    <t>Building materials, façade design, features, treatments</t>
  </si>
  <si>
    <t>Significant Lighting Improvements funded through project (Excluding AHD)</t>
  </si>
  <si>
    <t>Permeable land cover creation or preservation</t>
  </si>
  <si>
    <t>Urban Greening: Green Roofing</t>
  </si>
  <si>
    <t>Filtration to mitigate wildfire smoke</t>
  </si>
  <si>
    <t>Sea level rise/flooding measures: Other</t>
  </si>
  <si>
    <t>Sustainable Building Materials or Process</t>
  </si>
  <si>
    <t>Right-of-way design features or materials (e.g. Cool Pavement)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</si>
</sst>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scheme val="minor"/>
    </font>
    <font>
      <sz val="11"/>
      <color theme="1"/>
      <name val="Calibri"/>
      <family val="2"/>
      <scheme val="minor"/>
    </font>
    <font>
      <sz val="14"/>
      <color theme="1"/>
      <name val="Calibri"/>
      <family val="2"/>
      <scheme val="minor"/>
    </font>
    <font>
      <b/>
      <sz val="11"/>
      <color rgb="FF000000"/>
      <name val="Calibri"/>
      <family val="2"/>
    </font>
    <font>
      <sz val="11"/>
      <color rgb="FF000000"/>
      <name val="Calibri"/>
      <family val="2"/>
    </font>
    <font>
      <b/>
      <sz val="11"/>
      <color rgb="FF000000"/>
      <name val="Calibri"/>
      <family val="2"/>
      <scheme val="minor"/>
    </font>
    <font>
      <b/>
      <sz val="11"/>
      <color theme="0"/>
      <name val="Calibri"/>
      <family val="2"/>
      <scheme val="minor"/>
    </font>
    <font>
      <sz val="14"/>
      <color rgb="FF000000"/>
      <name val="Calibri"/>
      <family val="2"/>
    </font>
    <font>
      <sz val="11"/>
      <color rgb="FF000000"/>
      <name val="Calibri"/>
      <family val="2"/>
      <scheme val="minor"/>
    </font>
    <font>
      <b/>
      <sz val="14"/>
      <color theme="1"/>
      <name val="Calibri"/>
      <family val="2"/>
      <scheme val="minor"/>
    </font>
    <font>
      <b/>
      <sz val="11"/>
      <color theme="1"/>
      <name val="Calibri"/>
      <family val="2"/>
      <scheme val="minor"/>
    </font>
    <font>
      <sz val="9"/>
      <color theme="1"/>
      <name val="Calibri"/>
      <family val="2"/>
      <scheme val="minor"/>
    </font>
    <font>
      <sz val="14"/>
      <color theme="0"/>
      <name val="Calibri"/>
      <family val="2"/>
      <scheme val="minor"/>
    </font>
    <font>
      <u/>
      <sz val="11"/>
      <color theme="1"/>
      <name val="Calibri"/>
      <family val="2"/>
      <scheme val="minor"/>
    </font>
    <font>
      <sz val="9"/>
      <color rgb="FF000000"/>
      <name val="Aptos Narrow"/>
      <family val="2"/>
    </font>
    <font>
      <sz val="9"/>
      <color theme="0"/>
      <name val="Calibri"/>
      <family val="2"/>
      <scheme val="minor"/>
    </font>
    <font>
      <sz val="9"/>
      <name val="Aptos Narrow"/>
      <family val="2"/>
    </font>
    <font>
      <sz val="9"/>
      <color theme="1"/>
      <name val="Aptos Narrow"/>
      <family val="2"/>
    </font>
    <font>
      <sz val="9"/>
      <color theme="0"/>
      <name val="Aptos Narrow"/>
      <family val="2"/>
    </font>
    <font>
      <b/>
      <sz val="12"/>
      <color rgb="FFFFFFFF"/>
      <name val="Calibri"/>
      <family val="2"/>
    </font>
    <font>
      <sz val="12"/>
      <color theme="1"/>
      <name val="Calibri"/>
      <family val="2"/>
      <scheme val="minor"/>
    </font>
    <font>
      <sz val="12"/>
      <color theme="0"/>
      <name val="Calibri"/>
      <family val="2"/>
      <scheme val="minor"/>
    </font>
    <font>
      <b/>
      <sz val="12"/>
      <color theme="0"/>
      <name val="Calibri"/>
      <family val="2"/>
    </font>
    <font>
      <b/>
      <sz val="14"/>
      <color rgb="FF000000"/>
      <name val="Calibri"/>
      <family val="2"/>
    </font>
    <font>
      <sz val="12"/>
      <color rgb="FF000000"/>
      <name val="Calibri"/>
      <family val="2"/>
      <scheme val="minor"/>
    </font>
    <font>
      <sz val="14"/>
      <color rgb="FFFFFFFF"/>
      <name val="Calibri"/>
      <family val="2"/>
    </font>
    <font>
      <b/>
      <sz val="14"/>
      <name val="Calibri"/>
      <family val="2"/>
      <scheme val="minor"/>
    </font>
    <font>
      <i/>
      <sz val="14"/>
      <color theme="2" tint="-0.499984740745262"/>
      <name val="Calibri"/>
      <family val="2"/>
    </font>
    <font>
      <b/>
      <sz val="9"/>
      <color theme="0"/>
      <name val="Calibri"/>
      <family val="2"/>
      <scheme val="minor"/>
    </font>
    <font>
      <b/>
      <sz val="12"/>
      <color theme="0"/>
      <name val="Calibri"/>
      <family val="2"/>
      <scheme val="minor"/>
    </font>
    <font>
      <sz val="11"/>
      <color rgb="FF00B050"/>
      <name val="Calibri"/>
      <family val="2"/>
      <scheme val="minor"/>
    </font>
    <font>
      <b/>
      <sz val="11"/>
      <name val="Calibri"/>
      <family val="2"/>
      <scheme val="minor"/>
    </font>
    <font>
      <b/>
      <sz val="12"/>
      <color rgb="FFFFFFFF"/>
      <name val="Calibri"/>
      <family val="2"/>
      <scheme val="minor"/>
    </font>
    <font>
      <sz val="11"/>
      <color rgb="FF7030A0"/>
      <name val="Calibri"/>
      <family val="2"/>
      <scheme val="minor"/>
    </font>
    <font>
      <sz val="11"/>
      <name val="Calibri"/>
      <family val="2"/>
      <scheme val="minor"/>
    </font>
    <font>
      <b/>
      <sz val="12"/>
      <color theme="1" tint="0.249977111117893"/>
      <name val="Calibri"/>
      <family val="2"/>
      <scheme val="minor"/>
    </font>
    <font>
      <b/>
      <sz val="14"/>
      <color theme="0"/>
      <name val="Calibri"/>
      <family val="2"/>
      <scheme val="minor"/>
    </font>
    <font>
      <b/>
      <sz val="11"/>
      <color theme="0"/>
      <name val="Calibri"/>
      <family val="2"/>
    </font>
    <font>
      <b/>
      <sz val="14"/>
      <color rgb="FF000000"/>
      <name val="Calibri"/>
      <family val="2"/>
      <scheme val="minor"/>
    </font>
    <font>
      <sz val="14"/>
      <color rgb="FF000000"/>
      <name val="Calibri"/>
      <family val="2"/>
      <scheme val="minor"/>
    </font>
    <font>
      <sz val="11"/>
      <name val="Calibri"/>
      <family val="2"/>
    </font>
    <font>
      <u/>
      <sz val="11"/>
      <name val="Calibri"/>
      <family val="2"/>
      <scheme val="minor"/>
    </font>
    <font>
      <sz val="9"/>
      <color theme="1"/>
      <name val="Aptos Narrow"/>
    </font>
    <font>
      <sz val="11"/>
      <color rgb="FF000000"/>
      <name val="Calibri"/>
      <scheme val="minor"/>
    </font>
    <font>
      <sz val="12"/>
      <color rgb="FF000000"/>
      <name val="Calibri"/>
      <scheme val="minor"/>
    </font>
    <font>
      <b/>
      <sz val="11"/>
      <color rgb="FF000000"/>
      <name val="Calibri"/>
      <scheme val="minor"/>
    </font>
    <font>
      <sz val="11"/>
      <color rgb="FF000000"/>
      <name val="Calibri"/>
    </font>
    <font>
      <sz val="14"/>
      <color rgb="FFFFFFFF"/>
      <name val="Calibri"/>
    </font>
    <font>
      <sz val="14"/>
      <color rgb="FF000000"/>
      <name val="Calibri"/>
    </font>
    <font>
      <b/>
      <sz val="12"/>
      <color rgb="FF000000"/>
      <name val="Calibri"/>
      <scheme val="minor"/>
    </font>
    <font>
      <sz val="12"/>
      <name val="Calibri"/>
      <family val="2"/>
      <scheme val="minor"/>
    </font>
    <font>
      <sz val="12"/>
      <color theme="1" tint="4.9989318521683403E-2"/>
      <name val="Calibri"/>
      <family val="2"/>
      <scheme val="minor"/>
    </font>
    <font>
      <sz val="11"/>
      <color theme="1" tint="4.9989318521683403E-2"/>
      <name val="Calibri"/>
      <family val="2"/>
      <scheme val="minor"/>
    </font>
    <font>
      <sz val="11"/>
      <color theme="0"/>
      <name val="Calibri"/>
      <family val="2"/>
      <scheme val="minor"/>
    </font>
  </fonts>
  <fills count="12">
    <fill>
      <patternFill patternType="none"/>
    </fill>
    <fill>
      <patternFill patternType="gray125"/>
    </fill>
    <fill>
      <patternFill patternType="solid">
        <fgColor rgb="FF125988"/>
        <bgColor indexed="64"/>
      </patternFill>
    </fill>
    <fill>
      <patternFill patternType="solid">
        <fgColor rgb="FF125988"/>
        <bgColor rgb="FF000000"/>
      </patternFill>
    </fill>
    <fill>
      <patternFill patternType="solid">
        <fgColor rgb="FFD9E1F2"/>
        <bgColor rgb="FFD9E1F2"/>
      </patternFill>
    </fill>
    <fill>
      <patternFill patternType="solid">
        <fgColor theme="8" tint="0.79998168889431442"/>
        <bgColor theme="8" tint="0.79998168889431442"/>
      </patternFill>
    </fill>
    <fill>
      <patternFill patternType="solid">
        <fgColor theme="8" tint="0.79998168889431442"/>
        <bgColor indexed="64"/>
      </patternFill>
    </fill>
    <fill>
      <patternFill patternType="solid">
        <fgColor rgb="FFD9E1F2"/>
        <bgColor indexed="64"/>
      </patternFill>
    </fill>
    <fill>
      <patternFill patternType="solid">
        <fgColor theme="0"/>
        <bgColor indexed="64"/>
      </patternFill>
    </fill>
    <fill>
      <patternFill patternType="solid">
        <fgColor theme="7" tint="0.79998168889431442"/>
        <bgColor indexed="64"/>
      </patternFill>
    </fill>
    <fill>
      <patternFill patternType="solid">
        <fgColor rgb="FF0E4468"/>
        <bgColor indexed="64"/>
      </patternFill>
    </fill>
    <fill>
      <patternFill patternType="solid">
        <fgColor rgb="FFFFC000"/>
        <bgColor indexed="64"/>
      </patternFill>
    </fill>
  </fills>
  <borders count="32">
    <border>
      <left/>
      <right/>
      <top/>
      <bottom/>
      <diagonal/>
    </border>
    <border>
      <left/>
      <right style="thin">
        <color rgb="FF125988"/>
      </right>
      <top/>
      <bottom/>
      <diagonal/>
    </border>
    <border>
      <left style="thin">
        <color rgb="FF125988"/>
      </left>
      <right style="thin">
        <color rgb="FF125988"/>
      </right>
      <top/>
      <bottom style="thin">
        <color rgb="FF125988"/>
      </bottom>
      <diagonal/>
    </border>
    <border>
      <left style="thin">
        <color rgb="FF125988"/>
      </left>
      <right style="thin">
        <color rgb="FF125988"/>
      </right>
      <top style="thin">
        <color rgb="FF125988"/>
      </top>
      <bottom/>
      <diagonal/>
    </border>
    <border>
      <left style="thin">
        <color rgb="FF125988"/>
      </left>
      <right/>
      <top/>
      <bottom/>
      <diagonal/>
    </border>
    <border>
      <left/>
      <right/>
      <top style="thin">
        <color indexed="64"/>
      </top>
      <bottom style="thin">
        <color rgb="FF8EA9DB"/>
      </bottom>
      <diagonal/>
    </border>
    <border>
      <left style="thin">
        <color rgb="FF125988"/>
      </left>
      <right style="thin">
        <color rgb="FF125988"/>
      </right>
      <top style="thin">
        <color rgb="FF125988"/>
      </top>
      <bottom style="thin">
        <color rgb="FF125988"/>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125988"/>
      </left>
      <right style="thin">
        <color rgb="FF125988"/>
      </right>
      <top style="thin">
        <color indexed="64"/>
      </top>
      <bottom style="thin">
        <color indexed="64"/>
      </bottom>
      <diagonal/>
    </border>
    <border>
      <left style="thin">
        <color theme="0"/>
      </left>
      <right style="thin">
        <color theme="0"/>
      </right>
      <top/>
      <bottom style="thin">
        <color rgb="FFFFFFFF"/>
      </bottom>
      <diagonal/>
    </border>
    <border>
      <left style="thin">
        <color theme="8" tint="0.39997558519241921"/>
      </left>
      <right/>
      <top style="thin">
        <color theme="8" tint="0.39997558519241921"/>
      </top>
      <bottom style="thin">
        <color theme="8" tint="0.39997558519241921"/>
      </bottom>
      <diagonal/>
    </border>
    <border>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thin">
        <color rgb="FF125988"/>
      </left>
      <right/>
      <top style="thin">
        <color indexed="64"/>
      </top>
      <bottom style="thin">
        <color rgb="FF125988"/>
      </bottom>
      <diagonal/>
    </border>
    <border>
      <left style="thin">
        <color rgb="FF125988"/>
      </left>
      <right style="thin">
        <color rgb="FF125988"/>
      </right>
      <top style="thin">
        <color indexed="64"/>
      </top>
      <bottom style="thin">
        <color rgb="FF12598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theme="8" tint="0.39997558519241921"/>
      </left>
      <right/>
      <top/>
      <bottom/>
      <diagonal/>
    </border>
  </borders>
  <cellStyleXfs count="2">
    <xf numFmtId="0" fontId="0" fillId="0" borderId="0"/>
    <xf numFmtId="9" fontId="1" fillId="0" borderId="0" applyFont="0" applyFill="0" applyBorder="0" applyAlignment="0" applyProtection="0"/>
  </cellStyleXfs>
  <cellXfs count="123">
    <xf numFmtId="0" fontId="0" fillId="0" borderId="0" xfId="0"/>
    <xf numFmtId="0" fontId="0" fillId="0" borderId="0" xfId="0" applyAlignment="1">
      <alignment wrapText="1"/>
    </xf>
    <xf numFmtId="0" fontId="2" fillId="0" borderId="0" xfId="0" applyFont="1"/>
    <xf numFmtId="0" fontId="0" fillId="2" borderId="0" xfId="0" applyFill="1" applyAlignment="1">
      <alignment wrapText="1"/>
    </xf>
    <xf numFmtId="0" fontId="2" fillId="0" borderId="0" xfId="0" applyFont="1" applyAlignment="1">
      <alignment horizontal="left" wrapText="1"/>
    </xf>
    <xf numFmtId="0" fontId="3" fillId="0" borderId="0" xfId="0" applyFont="1" applyAlignment="1">
      <alignment wrapText="1"/>
    </xf>
    <xf numFmtId="0" fontId="4" fillId="0" borderId="0" xfId="0" applyFont="1"/>
    <xf numFmtId="0" fontId="7" fillId="0" borderId="0" xfId="0" applyFont="1"/>
    <xf numFmtId="0" fontId="7" fillId="0" borderId="0" xfId="0" applyFont="1" applyAlignment="1">
      <alignment wrapText="1"/>
    </xf>
    <xf numFmtId="0" fontId="0" fillId="2" borderId="0" xfId="0" applyFill="1"/>
    <xf numFmtId="0" fontId="4" fillId="0" borderId="6" xfId="0" applyFont="1" applyBorder="1" applyAlignment="1">
      <alignment wrapText="1"/>
    </xf>
    <xf numFmtId="0" fontId="4" fillId="0" borderId="3" xfId="0" applyFont="1" applyBorder="1"/>
    <xf numFmtId="0" fontId="4" fillId="0" borderId="0" xfId="0" applyFont="1" applyAlignment="1">
      <alignment horizontal="left" wrapText="1"/>
    </xf>
    <xf numFmtId="0" fontId="9" fillId="0" borderId="0" xfId="0" applyFont="1"/>
    <xf numFmtId="0" fontId="10" fillId="0" borderId="0" xfId="0" applyFont="1"/>
    <xf numFmtId="0" fontId="0" fillId="0" borderId="9" xfId="0" applyBorder="1"/>
    <xf numFmtId="0" fontId="0" fillId="0" borderId="0" xfId="0" applyAlignment="1">
      <alignment vertical="center"/>
    </xf>
    <xf numFmtId="0" fontId="11" fillId="0" borderId="0" xfId="0" applyFont="1" applyAlignment="1">
      <alignment wrapText="1"/>
    </xf>
    <xf numFmtId="0" fontId="2" fillId="0" borderId="0" xfId="0" applyFont="1" applyAlignment="1">
      <alignment wrapText="1"/>
    </xf>
    <xf numFmtId="0" fontId="5" fillId="0" borderId="0" xfId="0" applyFont="1"/>
    <xf numFmtId="0" fontId="13" fillId="0" borderId="0" xfId="0" applyFont="1"/>
    <xf numFmtId="0" fontId="4" fillId="0" borderId="0" xfId="0" applyFont="1" applyAlignment="1">
      <alignment wrapText="1"/>
    </xf>
    <xf numFmtId="0" fontId="8" fillId="0" borderId="6" xfId="0" applyFont="1" applyBorder="1" applyAlignment="1">
      <alignment horizontal="left" vertical="top" wrapText="1"/>
    </xf>
    <xf numFmtId="9" fontId="4" fillId="0" borderId="0" xfId="0" applyNumberFormat="1" applyFont="1"/>
    <xf numFmtId="0" fontId="17" fillId="0" borderId="0" xfId="0" applyFont="1"/>
    <xf numFmtId="0" fontId="0" fillId="0" borderId="9" xfId="0" applyBorder="1" applyAlignment="1">
      <alignment wrapText="1"/>
    </xf>
    <xf numFmtId="0" fontId="19" fillId="2" borderId="8" xfId="0" applyFont="1" applyFill="1" applyBorder="1"/>
    <xf numFmtId="0" fontId="19" fillId="2" borderId="7" xfId="0" applyFont="1" applyFill="1" applyBorder="1" applyAlignment="1">
      <alignment wrapText="1"/>
    </xf>
    <xf numFmtId="0" fontId="20" fillId="2" borderId="4" xfId="0" applyFont="1" applyFill="1" applyBorder="1" applyAlignment="1">
      <alignment horizontal="left" wrapText="1"/>
    </xf>
    <xf numFmtId="0" fontId="2" fillId="2" borderId="10" xfId="0" applyFont="1" applyFill="1" applyBorder="1" applyAlignment="1">
      <alignment horizontal="left" wrapText="1"/>
    </xf>
    <xf numFmtId="0" fontId="2" fillId="2" borderId="1" xfId="0" applyFont="1" applyFill="1" applyBorder="1" applyAlignment="1">
      <alignment horizontal="left" wrapText="1"/>
    </xf>
    <xf numFmtId="0" fontId="25" fillId="2" borderId="7" xfId="0" applyFont="1" applyFill="1" applyBorder="1" applyAlignment="1">
      <alignment wrapText="1"/>
    </xf>
    <xf numFmtId="0" fontId="25" fillId="2" borderId="8" xfId="0" applyFont="1" applyFill="1" applyBorder="1" applyAlignment="1">
      <alignment wrapText="1"/>
    </xf>
    <xf numFmtId="0" fontId="26" fillId="8" borderId="0" xfId="0" applyFont="1" applyFill="1" applyAlignment="1">
      <alignment horizontal="left" vertical="top" wrapText="1"/>
    </xf>
    <xf numFmtId="0" fontId="7" fillId="0" borderId="0" xfId="0" applyFont="1" applyAlignment="1">
      <alignment horizontal="left" wrapText="1"/>
    </xf>
    <xf numFmtId="0" fontId="0" fillId="0" borderId="0" xfId="0" applyAlignment="1">
      <alignment horizontal="left" wrapText="1"/>
    </xf>
    <xf numFmtId="0" fontId="27" fillId="0" borderId="0" xfId="0" applyFont="1" applyAlignment="1">
      <alignment horizontal="left" wrapText="1"/>
    </xf>
    <xf numFmtId="0" fontId="8" fillId="0" borderId="0" xfId="0" applyFont="1" applyAlignment="1">
      <alignment horizontal="left" vertical="top" wrapText="1"/>
    </xf>
    <xf numFmtId="0" fontId="26" fillId="0" borderId="0" xfId="0" applyFont="1"/>
    <xf numFmtId="0" fontId="23" fillId="0" borderId="0" xfId="0" applyFont="1" applyAlignment="1">
      <alignment wrapText="1"/>
    </xf>
    <xf numFmtId="0" fontId="21" fillId="2" borderId="4" xfId="0" applyFont="1" applyFill="1" applyBorder="1" applyAlignment="1">
      <alignment horizontal="left" wrapText="1"/>
    </xf>
    <xf numFmtId="0" fontId="8" fillId="0" borderId="0" xfId="0" applyFont="1" applyAlignment="1">
      <alignment vertical="top" wrapText="1"/>
    </xf>
    <xf numFmtId="0" fontId="0" fillId="5" borderId="16" xfId="0" applyFill="1" applyBorder="1"/>
    <xf numFmtId="0" fontId="0" fillId="0" borderId="16" xfId="0" applyBorder="1"/>
    <xf numFmtId="0" fontId="0" fillId="5" borderId="14" xfId="0" applyFill="1" applyBorder="1"/>
    <xf numFmtId="0" fontId="0" fillId="5" borderId="15" xfId="0" applyFill="1" applyBorder="1"/>
    <xf numFmtId="0" fontId="0" fillId="0" borderId="14" xfId="0" applyBorder="1"/>
    <xf numFmtId="0" fontId="0" fillId="0" borderId="15" xfId="0" applyBorder="1"/>
    <xf numFmtId="0" fontId="33" fillId="0" borderId="0" xfId="0" applyFont="1" applyAlignment="1">
      <alignment wrapText="1"/>
    </xf>
    <xf numFmtId="0" fontId="28" fillId="2" borderId="15" xfId="0" applyFont="1" applyFill="1" applyBorder="1" applyAlignment="1">
      <alignment wrapText="1"/>
    </xf>
    <xf numFmtId="0" fontId="28" fillId="2" borderId="14" xfId="0" applyFont="1" applyFill="1" applyBorder="1" applyAlignment="1">
      <alignment wrapText="1"/>
    </xf>
    <xf numFmtId="0" fontId="16" fillId="0" borderId="0" xfId="0" applyFont="1" applyAlignment="1">
      <alignment wrapText="1"/>
    </xf>
    <xf numFmtId="0" fontId="16" fillId="0" borderId="0" xfId="0" applyFont="1" applyAlignment="1">
      <alignment vertical="center" wrapText="1"/>
    </xf>
    <xf numFmtId="0" fontId="35" fillId="0" borderId="0" xfId="0" applyFont="1"/>
    <xf numFmtId="0" fontId="14" fillId="0" borderId="0" xfId="0" applyFont="1"/>
    <xf numFmtId="0" fontId="18" fillId="0" borderId="0" xfId="0" applyFont="1"/>
    <xf numFmtId="0" fontId="3" fillId="0" borderId="3" xfId="0" applyFont="1" applyBorder="1" applyAlignment="1">
      <alignment wrapText="1"/>
    </xf>
    <xf numFmtId="0" fontId="0" fillId="0" borderId="19" xfId="0" applyBorder="1" applyAlignment="1">
      <alignment wrapText="1"/>
    </xf>
    <xf numFmtId="0" fontId="37" fillId="3" borderId="5" xfId="0" applyFont="1" applyFill="1" applyBorder="1" applyAlignment="1">
      <alignment wrapText="1"/>
    </xf>
    <xf numFmtId="0" fontId="29" fillId="2" borderId="19" xfId="0" applyFont="1" applyFill="1" applyBorder="1" applyAlignment="1">
      <alignment vertical="center" wrapText="1"/>
    </xf>
    <xf numFmtId="0" fontId="10" fillId="0" borderId="0" xfId="0" applyFont="1" applyAlignment="1">
      <alignment wrapText="1"/>
    </xf>
    <xf numFmtId="0" fontId="17" fillId="0" borderId="0" xfId="0" applyFont="1" applyAlignment="1">
      <alignment wrapText="1"/>
    </xf>
    <xf numFmtId="0" fontId="14" fillId="0" borderId="0" xfId="0" applyFont="1" applyAlignment="1">
      <alignment wrapText="1"/>
    </xf>
    <xf numFmtId="0" fontId="4" fillId="0" borderId="19" xfId="0" applyFont="1" applyBorder="1" applyAlignment="1">
      <alignment wrapText="1"/>
    </xf>
    <xf numFmtId="0" fontId="8" fillId="0" borderId="19" xfId="0" applyFont="1" applyBorder="1" applyAlignment="1">
      <alignment wrapText="1"/>
    </xf>
    <xf numFmtId="0" fontId="21" fillId="2" borderId="20" xfId="0" applyFont="1" applyFill="1" applyBorder="1" applyAlignment="1">
      <alignment wrapText="1"/>
    </xf>
    <xf numFmtId="0" fontId="12" fillId="2" borderId="21" xfId="0" applyFont="1" applyFill="1" applyBorder="1" applyAlignment="1">
      <alignment wrapText="1"/>
    </xf>
    <xf numFmtId="0" fontId="4" fillId="0" borderId="22" xfId="0" applyFont="1" applyBorder="1" applyAlignment="1">
      <alignment wrapText="1"/>
    </xf>
    <xf numFmtId="0" fontId="8" fillId="0" borderId="22" xfId="0" applyFont="1" applyBorder="1" applyAlignment="1">
      <alignment wrapText="1"/>
    </xf>
    <xf numFmtId="0" fontId="21" fillId="2" borderId="24" xfId="0" applyFont="1" applyFill="1" applyBorder="1" applyAlignment="1">
      <alignment wrapText="1"/>
    </xf>
    <xf numFmtId="0" fontId="8" fillId="0" borderId="25" xfId="0" applyFont="1" applyBorder="1" applyAlignment="1">
      <alignment wrapText="1"/>
    </xf>
    <xf numFmtId="0" fontId="8" fillId="0" borderId="26" xfId="0" applyFont="1" applyBorder="1" applyAlignment="1">
      <alignment wrapText="1"/>
    </xf>
    <xf numFmtId="0" fontId="8" fillId="0" borderId="19" xfId="0" applyFont="1" applyBorder="1" applyAlignment="1">
      <alignment horizontal="left" wrapText="1"/>
    </xf>
    <xf numFmtId="0" fontId="2" fillId="2" borderId="0" xfId="0" applyFont="1" applyFill="1" applyAlignment="1">
      <alignment wrapText="1"/>
    </xf>
    <xf numFmtId="0" fontId="38" fillId="0" borderId="0" xfId="0" applyFont="1" applyAlignment="1">
      <alignment wrapText="1"/>
    </xf>
    <xf numFmtId="0" fontId="39" fillId="0" borderId="0" xfId="0" applyFont="1" applyAlignment="1">
      <alignment wrapText="1"/>
    </xf>
    <xf numFmtId="0" fontId="19" fillId="2" borderId="13" xfId="0" applyFont="1" applyFill="1" applyBorder="1" applyAlignment="1">
      <alignment wrapText="1"/>
    </xf>
    <xf numFmtId="0" fontId="29" fillId="2" borderId="19" xfId="0" applyFont="1" applyFill="1" applyBorder="1" applyAlignment="1">
      <alignment horizontal="left" wrapText="1"/>
    </xf>
    <xf numFmtId="0" fontId="9" fillId="0" borderId="0" xfId="0" applyFont="1" applyAlignment="1">
      <alignment wrapText="1"/>
    </xf>
    <xf numFmtId="0" fontId="26" fillId="0" borderId="0" xfId="0" applyFont="1" applyAlignment="1">
      <alignment wrapText="1"/>
    </xf>
    <xf numFmtId="0" fontId="25" fillId="2" borderId="27" xfId="0" applyFont="1" applyFill="1" applyBorder="1" applyAlignment="1">
      <alignment wrapText="1"/>
    </xf>
    <xf numFmtId="0" fontId="22" fillId="2" borderId="28" xfId="0" applyFont="1" applyFill="1" applyBorder="1" applyAlignment="1">
      <alignment wrapText="1"/>
    </xf>
    <xf numFmtId="0" fontId="40" fillId="0" borderId="30" xfId="0" applyFont="1" applyBorder="1" applyAlignment="1">
      <alignment horizontal="left" wrapText="1"/>
    </xf>
    <xf numFmtId="0" fontId="4" fillId="6" borderId="29" xfId="0" applyFont="1" applyFill="1" applyBorder="1" applyAlignment="1">
      <alignment horizontal="left" wrapText="1"/>
    </xf>
    <xf numFmtId="0" fontId="28" fillId="2" borderId="16" xfId="0" applyFont="1" applyFill="1" applyBorder="1" applyAlignment="1">
      <alignment wrapText="1"/>
    </xf>
    <xf numFmtId="0" fontId="6" fillId="2" borderId="31" xfId="0" applyFont="1" applyFill="1" applyBorder="1" applyAlignment="1">
      <alignment wrapText="1"/>
    </xf>
    <xf numFmtId="0" fontId="4" fillId="5" borderId="11" xfId="0" applyFont="1" applyFill="1" applyBorder="1" applyAlignment="1">
      <alignment wrapText="1"/>
    </xf>
    <xf numFmtId="0" fontId="30" fillId="0" borderId="0" xfId="0" applyFont="1"/>
    <xf numFmtId="0" fontId="36" fillId="2" borderId="0" xfId="0" applyFont="1" applyFill="1" applyAlignment="1">
      <alignment wrapText="1"/>
    </xf>
    <xf numFmtId="0" fontId="34" fillId="0" borderId="0" xfId="0" applyFont="1"/>
    <xf numFmtId="0" fontId="41" fillId="0" borderId="0" xfId="0" applyFont="1"/>
    <xf numFmtId="0" fontId="31" fillId="0" borderId="0" xfId="0" applyFont="1"/>
    <xf numFmtId="0" fontId="42" fillId="0" borderId="0" xfId="0" applyFont="1" applyAlignment="1">
      <alignment wrapText="1"/>
    </xf>
    <xf numFmtId="0" fontId="11" fillId="0" borderId="0" xfId="0" applyFont="1"/>
    <xf numFmtId="0" fontId="43" fillId="0" borderId="22" xfId="0" applyFont="1" applyBorder="1" applyAlignment="1">
      <alignment wrapText="1"/>
    </xf>
    <xf numFmtId="0" fontId="32" fillId="2" borderId="0" xfId="0" applyFont="1" applyFill="1" applyAlignment="1">
      <alignment horizontal="left" wrapText="1"/>
    </xf>
    <xf numFmtId="0" fontId="20" fillId="2" borderId="10" xfId="0" applyFont="1" applyFill="1" applyBorder="1" applyAlignment="1">
      <alignment horizontal="left" wrapText="1"/>
    </xf>
    <xf numFmtId="0" fontId="8" fillId="0" borderId="22" xfId="0" applyFont="1" applyBorder="1" applyAlignment="1">
      <alignment horizontal="left" wrapText="1"/>
    </xf>
    <xf numFmtId="0" fontId="8" fillId="0" borderId="23" xfId="0" applyFont="1" applyBorder="1" applyAlignment="1">
      <alignment horizontal="left" wrapText="1"/>
    </xf>
    <xf numFmtId="0" fontId="24" fillId="9" borderId="0" xfId="0" applyFont="1" applyFill="1" applyAlignment="1">
      <alignment vertical="top" wrapText="1"/>
    </xf>
    <xf numFmtId="0" fontId="44" fillId="9" borderId="0" xfId="0" applyFont="1" applyFill="1" applyAlignment="1">
      <alignment vertical="top" wrapText="1"/>
    </xf>
    <xf numFmtId="0" fontId="46" fillId="0" borderId="6" xfId="0" applyFont="1" applyBorder="1" applyAlignment="1">
      <alignment wrapText="1"/>
    </xf>
    <xf numFmtId="0" fontId="47" fillId="2" borderId="7" xfId="0" applyFont="1" applyFill="1" applyBorder="1" applyAlignment="1">
      <alignment wrapText="1"/>
    </xf>
    <xf numFmtId="0" fontId="48" fillId="0" borderId="0" xfId="0" applyFont="1" applyAlignment="1">
      <alignment wrapText="1"/>
    </xf>
    <xf numFmtId="0" fontId="50" fillId="9" borderId="0" xfId="0" applyFont="1" applyFill="1" applyAlignment="1">
      <alignment vertical="top" wrapText="1"/>
    </xf>
    <xf numFmtId="0" fontId="4" fillId="0" borderId="6" xfId="0" applyFont="1" applyBorder="1" applyAlignment="1" applyProtection="1">
      <alignment wrapText="1"/>
      <protection locked="0"/>
    </xf>
    <xf numFmtId="0" fontId="24" fillId="9" borderId="0" xfId="0" applyFont="1" applyFill="1" applyAlignment="1" applyProtection="1">
      <alignment horizontal="left" vertical="top" wrapText="1"/>
      <protection locked="0"/>
    </xf>
    <xf numFmtId="0" fontId="30" fillId="7" borderId="19" xfId="0" applyFont="1" applyFill="1" applyBorder="1" applyProtection="1">
      <protection locked="0"/>
    </xf>
    <xf numFmtId="0" fontId="0" fillId="0" borderId="6" xfId="0" applyBorder="1" applyAlignment="1" applyProtection="1">
      <alignment horizontal="left" wrapText="1"/>
      <protection locked="0"/>
    </xf>
    <xf numFmtId="0" fontId="3" fillId="0" borderId="6" xfId="0" applyFont="1" applyBorder="1" applyAlignment="1" applyProtection="1">
      <alignment wrapText="1"/>
      <protection locked="0"/>
    </xf>
    <xf numFmtId="0" fontId="34" fillId="0" borderId="11" xfId="0" applyFont="1" applyBorder="1" applyAlignment="1" applyProtection="1">
      <alignment wrapText="1"/>
      <protection locked="0"/>
    </xf>
    <xf numFmtId="0" fontId="4" fillId="4" borderId="2" xfId="0" applyFont="1" applyFill="1" applyBorder="1" applyAlignment="1" applyProtection="1">
      <alignment wrapText="1"/>
      <protection locked="0"/>
    </xf>
    <xf numFmtId="0" fontId="0" fillId="0" borderId="12" xfId="0" applyBorder="1" applyAlignment="1" applyProtection="1">
      <alignment wrapText="1"/>
      <protection locked="0"/>
    </xf>
    <xf numFmtId="9" fontId="4" fillId="6" borderId="29" xfId="1" applyFont="1" applyFill="1" applyBorder="1" applyAlignment="1" applyProtection="1">
      <alignment horizontal="left" wrapText="1"/>
      <protection locked="0"/>
    </xf>
    <xf numFmtId="0" fontId="51" fillId="5" borderId="17" xfId="0" applyFont="1" applyFill="1" applyBorder="1" applyAlignment="1">
      <alignment horizontal="left" wrapText="1"/>
    </xf>
    <xf numFmtId="0" fontId="52" fillId="5" borderId="18" xfId="0" applyFont="1" applyFill="1" applyBorder="1" applyAlignment="1">
      <alignment wrapText="1"/>
    </xf>
    <xf numFmtId="0" fontId="51" fillId="0" borderId="0" xfId="0" applyFont="1" applyAlignment="1">
      <alignment horizontal="left" vertical="center" wrapText="1"/>
    </xf>
    <xf numFmtId="0" fontId="52" fillId="0" borderId="0" xfId="0" applyFont="1" applyAlignment="1">
      <alignment wrapText="1"/>
    </xf>
    <xf numFmtId="0" fontId="36" fillId="10" borderId="4" xfId="0" applyFont="1" applyFill="1" applyBorder="1" applyAlignment="1">
      <alignment horizontal="left" wrapText="1"/>
    </xf>
    <xf numFmtId="0" fontId="29" fillId="10" borderId="1" xfId="0" applyFont="1" applyFill="1" applyBorder="1" applyAlignment="1">
      <alignment wrapText="1"/>
    </xf>
    <xf numFmtId="0" fontId="14" fillId="11" borderId="0" xfId="0" applyFont="1" applyFill="1" applyAlignment="1">
      <alignment wrapText="1"/>
    </xf>
    <xf numFmtId="0" fontId="53" fillId="2" borderId="0" xfId="0" applyFont="1" applyFill="1"/>
    <xf numFmtId="0" fontId="44" fillId="9" borderId="0" xfId="0" applyFont="1" applyFill="1" applyAlignment="1" applyProtection="1">
      <alignment horizontal="left" vertical="top" wrapText="1"/>
      <protection locked="0"/>
    </xf>
  </cellXfs>
  <cellStyles count="2">
    <cellStyle name="Normal" xfId="0" builtinId="0"/>
    <cellStyle name="Percent" xfId="1" builtinId="5"/>
  </cellStyles>
  <dxfs count="83">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border outline="0">
        <bottom style="thin">
          <color theme="8" tint="0.39997558519241921"/>
        </bottom>
      </border>
    </dxf>
    <dxf>
      <font>
        <b/>
        <i val="0"/>
        <strike val="0"/>
        <condense val="0"/>
        <extend val="0"/>
        <outline val="0"/>
        <shadow val="0"/>
        <u val="none"/>
        <vertAlign val="baseline"/>
        <sz val="9"/>
        <color theme="0"/>
        <name val="Calibri"/>
        <family val="2"/>
        <scheme val="minor"/>
      </font>
      <fill>
        <patternFill patternType="solid">
          <fgColor indexed="64"/>
          <bgColor rgb="FF125988"/>
        </patternFill>
      </fill>
      <alignment horizontal="general" vertical="bottom" textRotation="0" wrapText="1" indent="0" justifyLastLine="0" shrinkToFit="0" readingOrder="0"/>
    </dxf>
    <dxf>
      <fill>
        <patternFill patternType="none">
          <fgColor indexed="64"/>
          <bgColor rgb="FFFFC000"/>
        </patternFill>
      </fill>
    </dxf>
    <dxf>
      <alignment horizontal="general" vertical="bottom" textRotation="0" wrapText="1" indent="0" justifyLastLine="0" shrinkToFit="0" readingOrder="0"/>
    </dxf>
    <dxf>
      <fill>
        <patternFill patternType="solid">
          <fgColor indexed="64"/>
          <bgColor rgb="FF125988"/>
        </patternFill>
      </fill>
    </dxf>
    <dxf>
      <font>
        <color theme="1"/>
      </font>
      <fill>
        <patternFill patternType="solid">
          <bgColor theme="1"/>
        </patternFill>
      </fill>
    </dxf>
    <dxf>
      <fill>
        <patternFill>
          <bgColor theme="1"/>
        </patternFill>
      </fill>
    </dxf>
    <dxf>
      <fill>
        <patternFill patternType="solid">
          <bgColor theme="1"/>
        </patternFill>
      </fill>
    </dxf>
    <dxf>
      <font>
        <color theme="1"/>
      </font>
      <fill>
        <patternFill patternType="solid">
          <bgColor theme="1"/>
        </patternFill>
      </fill>
    </dxf>
    <dxf>
      <font>
        <color rgb="FF000000"/>
      </font>
      <fill>
        <patternFill patternType="solid">
          <fgColor indexed="64"/>
          <bgColor theme="8" tint="0.79998168889431442"/>
        </patternFill>
      </fill>
      <alignment horizontal="left" vertical="bottom" textRotation="0" wrapText="1" indent="0" justifyLastLine="0" shrinkToFit="0" readingOrder="0"/>
      <border diagonalUp="0" diagonalDown="0">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0000"/>
        <name val="Calibri"/>
        <family val="2"/>
        <scheme val="none"/>
      </font>
      <fill>
        <patternFill patternType="solid">
          <fgColor indexed="64"/>
          <bgColor theme="8" tint="0.79998168889431442"/>
        </patternFill>
      </fill>
      <alignment horizontal="left" vertical="bottom"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theme="8" tint="0.79998168889431442"/>
          <bgColor theme="8" tint="0.79998168889431442"/>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rgb="FF000000"/>
        <name val="Calibri"/>
        <family val="2"/>
        <scheme val="none"/>
      </font>
      <fill>
        <patternFill patternType="solid">
          <fgColor theme="8" tint="0.79998168889431442"/>
          <bgColor theme="8"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8" tint="0.39997558519241921"/>
        </top>
      </border>
    </dxf>
    <dxf>
      <border outline="0">
        <bottom style="thin">
          <color theme="8" tint="0.39997558519241921"/>
        </bottom>
      </border>
    </dxf>
    <dxf>
      <border outline="0">
        <left style="thin">
          <color theme="8" tint="0.39997558519241921"/>
        </left>
        <top style="thin">
          <color theme="8" tint="0.39997558519241921"/>
        </top>
        <bottom style="thin">
          <color theme="8" tint="0.39997558519241921"/>
        </bottom>
      </border>
    </dxf>
    <dxf>
      <font>
        <b/>
        <i val="0"/>
        <strike val="0"/>
        <condense val="0"/>
        <extend val="0"/>
        <outline val="0"/>
        <shadow val="0"/>
        <u val="none"/>
        <vertAlign val="baseline"/>
        <sz val="11"/>
        <color theme="0"/>
        <name val="Calibri"/>
        <family val="2"/>
        <scheme val="minor"/>
      </font>
      <fill>
        <patternFill patternType="solid">
          <fgColor indexed="64"/>
          <bgColor rgb="FF125988"/>
        </patternFill>
      </fill>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numFmt numFmtId="13" formatCode="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border diagonalUp="0" diagonalDown="0">
        <left style="thin">
          <color rgb="FF125988"/>
        </left>
        <right style="thin">
          <color rgb="FF125988"/>
        </right>
        <top style="thin">
          <color rgb="FF125988"/>
        </top>
        <bottom style="thin">
          <color rgb="FF125988"/>
        </bottom>
        <vertical/>
        <horizontal/>
      </border>
      <protection locked="0" hidden="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border diagonalUp="0" diagonalDown="0">
        <left style="thin">
          <color rgb="FF125988"/>
        </left>
        <right style="thin">
          <color rgb="FF125988"/>
        </right>
        <top style="thin">
          <color rgb="FF125988"/>
        </top>
        <bottom style="thin">
          <color rgb="FF125988"/>
        </bottom>
        <vertical/>
        <horizontal/>
      </border>
      <protection locked="0" hidden="0"/>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border diagonalUp="0" diagonalDown="0">
        <left style="thin">
          <color rgb="FF125988"/>
        </left>
        <right style="thin">
          <color rgb="FF125988"/>
        </right>
        <top style="thin">
          <color rgb="FF125988"/>
        </top>
        <bottom style="thin">
          <color rgb="FF125988"/>
        </bottom>
        <vertical/>
        <horizontal/>
      </border>
    </dxf>
    <dxf>
      <font>
        <b val="0"/>
        <i val="0"/>
        <strike val="0"/>
        <condense val="0"/>
        <extend val="0"/>
        <outline val="0"/>
        <shadow val="0"/>
        <u val="none"/>
        <vertAlign val="baseline"/>
        <sz val="11"/>
        <color rgb="FF000000"/>
        <name val="Calibri"/>
        <family val="2"/>
        <scheme val="none"/>
      </font>
      <alignment horizontal="general" vertical="bottom" textRotation="0" wrapText="1" indent="0" justifyLastLine="0" shrinkToFit="0" readingOrder="0"/>
    </dxf>
    <dxf>
      <protection locked="0" hidden="0"/>
    </dxf>
    <dxf>
      <font>
        <b val="0"/>
        <i val="0"/>
        <strike val="0"/>
        <condense val="0"/>
        <extend val="0"/>
        <outline val="0"/>
        <shadow val="0"/>
        <u val="none"/>
        <vertAlign val="baseline"/>
        <sz val="11"/>
        <color rgb="FF000000"/>
        <name val="Calibri"/>
        <scheme val="none"/>
      </font>
      <alignment horizontal="general" vertical="bottom" textRotation="0" wrapText="1" indent="0" justifyLastLine="0" shrinkToFit="0" readingOrder="0"/>
      <protection locked="0" hidden="0"/>
    </dxf>
    <dxf>
      <font>
        <b val="0"/>
        <strike/>
        <outline val="0"/>
        <shadow val="0"/>
        <u val="none"/>
        <vertAlign val="baseline"/>
        <sz val="11"/>
        <color rgb="FF000000"/>
        <name val="Calibri"/>
        <family val="2"/>
        <scheme val="none"/>
      </font>
      <alignment horizontal="right" vertical="bottom" textRotation="0" wrapText="0" indent="0" justifyLastLine="0" shrinkToFit="0" readingOrder="0"/>
      <border diagonalUp="0" diagonalDown="0" outline="0">
        <left/>
        <right style="thin">
          <color indexed="64"/>
        </right>
        <top/>
        <bottom/>
      </border>
    </dxf>
    <dxf>
      <fill>
        <patternFill patternType="solid">
          <fgColor indexed="64"/>
          <bgColor rgb="FF125988"/>
        </patternFill>
      </fill>
      <alignment horizontal="general" vertical="bottom" textRotation="0" indent="0" justifyLastLine="0" shrinkToFit="0" readingOrder="0"/>
    </dxf>
    <dxf>
      <font>
        <b/>
        <color rgb="FF000000"/>
      </font>
      <fill>
        <patternFill patternType="none">
          <fgColor indexed="64"/>
          <bgColor auto="1"/>
        </patternFill>
      </fill>
      <alignment horizontal="general" vertical="bottom" textRotation="0" wrapText="1" indent="0" justifyLastLine="0" shrinkToFit="0" readingOrder="0"/>
      <border diagonalUp="0" diagonalDown="0">
        <left style="thin">
          <color rgb="FF125988"/>
        </left>
        <right style="thin">
          <color rgb="FF125988"/>
        </right>
        <top style="thin">
          <color rgb="FF125988"/>
        </top>
        <bottom style="thin">
          <color rgb="FF125988"/>
        </bottom>
      </border>
      <protection locked="0" hidden="0"/>
    </dxf>
    <dxf>
      <font>
        <b/>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bottom" textRotation="0" wrapText="1" indent="0" justifyLastLine="0" shrinkToFit="0" readingOrder="0"/>
      <border>
        <left style="thin">
          <color rgb="FF125988"/>
        </left>
        <right style="thin">
          <color rgb="FF125988"/>
        </right>
        <top style="thin">
          <color rgb="FF125988"/>
        </top>
        <bottom style="thin">
          <color rgb="FF125988"/>
        </bottom>
      </border>
      <protection locked="0" hidden="0"/>
    </dxf>
    <dxf>
      <font>
        <color rgb="FF000000"/>
      </font>
      <fill>
        <patternFill patternType="none">
          <fgColor indexed="64"/>
          <bgColor auto="1"/>
        </patternFill>
      </fill>
      <alignment horizontal="left" vertical="top" textRotation="0" wrapText="1" indent="0" justifyLastLine="0" shrinkToFit="0" readingOrder="0"/>
      <border diagonalUp="0" diagonalDown="0">
        <left style="thin">
          <color rgb="FF125988"/>
        </left>
        <right style="thin">
          <color rgb="FF125988"/>
        </right>
        <top style="thin">
          <color rgb="FF125988"/>
        </top>
        <bottom style="thin">
          <color rgb="FF125988"/>
        </bottom>
      </border>
    </dxf>
    <dxf>
      <border diagonalUp="0" diagonalDown="0">
        <left style="thin">
          <color rgb="FF125988"/>
        </left>
        <right style="thin">
          <color rgb="FF125988"/>
        </right>
        <top style="thin">
          <color rgb="FF125988"/>
        </top>
        <bottom style="thin">
          <color rgb="FF125988"/>
        </bottom>
      </border>
    </dxf>
    <dxf>
      <fill>
        <patternFill patternType="none">
          <fgColor rgb="FF000000"/>
          <bgColor auto="1"/>
        </patternFill>
      </fill>
    </dxf>
    <dxf>
      <font>
        <strike val="0"/>
        <outline val="0"/>
        <shadow val="0"/>
        <u val="none"/>
        <vertAlign val="baseline"/>
        <sz val="12"/>
        <name val="Calibri"/>
        <family val="2"/>
      </font>
      <fill>
        <patternFill patternType="none">
          <fgColor indexed="64"/>
          <bgColor rgb="FF125988"/>
        </patternFill>
      </fill>
      <alignment horizontal="left" vertical="bottom" textRotation="0" wrapText="1" indent="0" justifyLastLine="0" shrinkToFit="0" readingOrder="0"/>
    </dxf>
    <dxf>
      <fill>
        <patternFill patternType="none">
          <fgColor rgb="FF000000"/>
          <bgColor auto="1"/>
        </patternFill>
      </fill>
      <alignment horizontal="general" vertical="bottom" textRotation="0" wrapText="1" indent="0" justifyLastLine="0" shrinkToFit="0" readingOrder="0"/>
      <border diagonalUp="0" diagonalDown="0">
        <left style="thin">
          <color rgb="FF125988"/>
        </left>
        <right style="thin">
          <color rgb="FF125988"/>
        </right>
        <top style="thin">
          <color indexed="64"/>
        </top>
        <bottom style="thin">
          <color indexed="64"/>
        </bottom>
        <vertical/>
        <horizontal/>
      </border>
      <protection locked="0" hidden="0"/>
    </dxf>
    <dxf>
      <fill>
        <patternFill patternType="none">
          <fgColor indexed="64"/>
          <bgColor auto="1"/>
        </patternFill>
      </fill>
      <alignment horizontal="general" vertical="bottom" textRotation="0" wrapText="1" indent="0" justifyLastLine="0" shrinkToFit="0" readingOrder="0"/>
      <border diagonalUp="0" diagonalDown="0">
        <left style="thin">
          <color rgb="FF125988"/>
        </left>
        <right style="thin">
          <color rgb="FF125988"/>
        </right>
        <top style="thin">
          <color indexed="64"/>
        </top>
        <bottom style="thin">
          <color indexed="64"/>
        </bottom>
        <vertical/>
        <horizontal/>
      </border>
      <protection locked="0" hidden="0"/>
    </dxf>
    <dxf>
      <fill>
        <patternFill patternType="none">
          <fgColor indexed="64"/>
          <bgColor auto="1"/>
        </patternFill>
      </fill>
      <alignment horizontal="general" vertical="bottom" textRotation="0" wrapText="1" indent="0" justifyLastLine="0" shrinkToFit="0" readingOrder="0"/>
      <border diagonalUp="0" diagonalDown="0">
        <left style="thin">
          <color rgb="FF125988"/>
        </left>
        <right style="thin">
          <color rgb="FF125988"/>
        </right>
        <top style="thin">
          <color indexed="64"/>
        </top>
        <bottom style="thin">
          <color indexed="64"/>
        </bottom>
        <vertical/>
        <horizontal/>
      </border>
      <protection locked="0" hidden="0"/>
    </dxf>
    <dxf>
      <font>
        <b val="0"/>
        <strike val="0"/>
        <outline val="0"/>
        <shadow val="0"/>
        <u val="none"/>
        <vertAlign val="baseline"/>
        <sz val="11"/>
        <color auto="1"/>
        <name val="Calibri"/>
        <family val="2"/>
        <scheme val="none"/>
      </font>
      <fill>
        <patternFill patternType="none">
          <fgColor indexed="64"/>
          <bgColor auto="1"/>
        </patternFill>
      </fill>
      <alignment horizontal="left" vertical="bottom" textRotation="0" wrapText="1" indent="0" justifyLastLine="0" shrinkToFit="0" readingOrder="0"/>
    </dxf>
    <dxf>
      <fill>
        <patternFill patternType="none">
          <fgColor rgb="FF000000"/>
          <bgColor auto="1"/>
        </patternFill>
      </fill>
    </dxf>
    <dxf>
      <font>
        <strike val="0"/>
        <outline val="0"/>
        <shadow val="0"/>
        <u val="none"/>
        <vertAlign val="baseline"/>
        <sz val="12"/>
        <name val="Calibri"/>
        <family val="2"/>
      </font>
      <fill>
        <patternFill patternType="none">
          <fgColor indexed="64"/>
          <bgColor rgb="FF125988"/>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1"/>
        </patternFill>
      </fill>
    </dxf>
    <dxf>
      <font>
        <color theme="1"/>
      </font>
      <fill>
        <patternFill>
          <bgColor theme="1"/>
        </patternFill>
      </fill>
    </dxf>
    <dxf>
      <font>
        <strike val="0"/>
        <outline val="0"/>
        <shadow val="0"/>
        <u val="none"/>
        <vertAlign val="baseline"/>
        <color theme="1" tint="4.9989318521683403E-2"/>
        <name val="Calibri"/>
        <family val="2"/>
        <scheme val="minor"/>
      </font>
    </dxf>
    <dxf>
      <font>
        <strike val="0"/>
        <outline val="0"/>
        <shadow val="0"/>
        <u val="none"/>
        <vertAlign val="baseline"/>
        <sz val="12"/>
        <color theme="1" tint="4.9989318521683403E-2"/>
        <name val="Calibri"/>
        <family val="2"/>
        <scheme val="minor"/>
      </font>
    </dxf>
    <dxf>
      <border outline="0">
        <top style="thin">
          <color rgb="FF125988"/>
        </top>
      </border>
    </dxf>
    <dxf>
      <font>
        <strike val="0"/>
        <outline val="0"/>
        <shadow val="0"/>
        <u val="none"/>
        <vertAlign val="baseline"/>
        <color theme="1" tint="4.9989318521683403E-2"/>
        <name val="Calibri"/>
        <family val="2"/>
        <scheme val="minor"/>
      </font>
    </dxf>
    <dxf>
      <font>
        <strike val="0"/>
        <outline val="0"/>
        <shadow val="0"/>
        <u val="none"/>
        <vertAlign val="baseline"/>
        <color theme="0"/>
        <name val="Calibri"/>
        <family val="2"/>
        <scheme val="minor"/>
      </font>
      <fill>
        <patternFill patternType="solid">
          <fgColor indexed="64"/>
          <bgColor rgb="FF0E4468"/>
        </patternFill>
      </fill>
    </dxf>
    <dxf>
      <font>
        <b val="0"/>
        <i val="0"/>
        <strike val="0"/>
        <condense val="0"/>
        <extend val="0"/>
        <outline val="0"/>
        <shadow val="0"/>
        <u val="none"/>
        <vertAlign val="baseline"/>
        <sz val="11"/>
        <color rgb="FF000000"/>
        <name val="Calibri"/>
        <family val="2"/>
        <scheme val="none"/>
      </font>
      <numFmt numFmtId="0" formatCode="General"/>
      <fill>
        <patternFill patternType="none">
          <fgColor indexed="64"/>
          <bgColor auto="1"/>
        </patternFill>
      </fill>
    </dxf>
    <dxf>
      <font>
        <b val="0"/>
      </font>
      <fill>
        <patternFill patternType="none">
          <fgColor indexed="64"/>
          <bgColor auto="1"/>
        </patternFill>
      </fill>
    </dxf>
    <dxf>
      <fill>
        <patternFill patternType="none">
          <fgColor indexed="64"/>
          <bgColor auto="1"/>
        </patternFill>
      </fill>
      <alignment vertical="bottom" textRotation="0" wrapText="1" indent="0" justifyLastLine="0" shrinkToFit="0" readingOrder="0"/>
    </dxf>
    <dxf>
      <font>
        <b val="0"/>
      </font>
      <fill>
        <patternFill patternType="none">
          <fgColor indexed="64"/>
          <bgColor auto="1"/>
        </patternFill>
      </fill>
      <alignment textRotation="0" wrapText="1" indent="0" justifyLastLine="0" shrinkToFit="0" readingOrder="0"/>
    </dxf>
    <dxf>
      <border outline="0">
        <bottom style="thin">
          <color rgb="FFFFFFFF"/>
        </bottom>
      </border>
    </dxf>
    <dxf>
      <border outline="0">
        <top style="thin">
          <color rgb="FFFFFFFF"/>
        </top>
        <bottom style="thin">
          <color rgb="FF125988"/>
        </bottom>
      </border>
    </dxf>
    <dxf>
      <fill>
        <patternFill patternType="none">
          <fgColor rgb="FF000000"/>
          <bgColor auto="1"/>
        </patternFill>
      </fill>
    </dxf>
    <dxf>
      <font>
        <b/>
        <i val="0"/>
        <strike val="0"/>
        <condense val="0"/>
        <extend val="0"/>
        <outline val="0"/>
        <shadow val="0"/>
        <u val="none"/>
        <vertAlign val="baseline"/>
        <sz val="12"/>
        <color rgb="FFFFFFFF"/>
        <name val="Calibri"/>
        <family val="2"/>
        <scheme val="none"/>
      </font>
      <fill>
        <patternFill patternType="solid">
          <fgColor indexed="64"/>
          <bgColor rgb="FF125988"/>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rgb="FF125988"/>
        </left>
        <right style="thin">
          <color rgb="FF125988"/>
        </right>
        <top style="thin">
          <color rgb="FF125988"/>
        </top>
        <bottom/>
      </border>
    </dxf>
    <dxf>
      <font>
        <b val="0"/>
        <i val="0"/>
        <strike val="0"/>
        <condense val="0"/>
        <extend val="0"/>
        <outline val="0"/>
        <shadow val="0"/>
        <u val="none"/>
        <vertAlign val="baseline"/>
        <sz val="11"/>
        <color rgb="FF000000"/>
        <name val="Calibri"/>
        <family val="2"/>
        <scheme val="none"/>
      </font>
      <fill>
        <patternFill patternType="none">
          <fgColor indexed="64"/>
          <bgColor auto="1"/>
        </patternFill>
      </fill>
      <border diagonalUp="0" diagonalDown="0" outline="0">
        <left style="thin">
          <color rgb="FF125988"/>
        </left>
        <right style="thin">
          <color rgb="FF125988"/>
        </right>
        <top style="thin">
          <color rgb="FF125988"/>
        </top>
        <bottom/>
      </border>
    </dxf>
    <dxf>
      <font>
        <b/>
        <i val="0"/>
        <strike val="0"/>
        <condense val="0"/>
        <extend val="0"/>
        <outline val="0"/>
        <shadow val="0"/>
        <u val="none"/>
        <vertAlign val="baseline"/>
        <sz val="11"/>
        <color rgb="FF000000"/>
        <name val="Calibri"/>
        <family val="2"/>
        <scheme val="none"/>
      </font>
      <fill>
        <patternFill patternType="none">
          <fgColor indexed="64"/>
          <bgColor auto="1"/>
        </patternFill>
      </fill>
      <alignment horizontal="general" vertical="bottom" textRotation="0" wrapText="1" indent="0" justifyLastLine="0" shrinkToFit="0" readingOrder="0"/>
      <border diagonalUp="0" diagonalDown="0" outline="0">
        <left style="thin">
          <color rgb="FF125988"/>
        </left>
        <right style="thin">
          <color rgb="FF125988"/>
        </right>
        <top style="thin">
          <color rgb="FF125988"/>
        </top>
        <bottom/>
      </border>
    </dxf>
    <dxf>
      <border outline="0">
        <top style="thin">
          <color rgb="FFFFFFFF"/>
        </top>
        <bottom style="thin">
          <color rgb="FF125988"/>
        </bottom>
      </border>
    </dxf>
    <dxf>
      <font>
        <b val="0"/>
        <i val="0"/>
        <strike val="0"/>
        <condense val="0"/>
        <extend val="0"/>
        <outline val="0"/>
        <shadow val="0"/>
        <u val="none"/>
        <vertAlign val="baseline"/>
        <sz val="11"/>
        <color rgb="FF000000"/>
        <name val="Calibri"/>
        <family val="2"/>
        <scheme val="none"/>
      </font>
      <fill>
        <patternFill patternType="none">
          <fgColor rgb="FF000000"/>
          <bgColor auto="1"/>
        </patternFill>
      </fill>
    </dxf>
    <dxf>
      <font>
        <b/>
        <i val="0"/>
        <strike val="0"/>
        <condense val="0"/>
        <extend val="0"/>
        <outline val="0"/>
        <shadow val="0"/>
        <u val="none"/>
        <vertAlign val="baseline"/>
        <sz val="12"/>
        <color rgb="FFFFFFFF"/>
        <name val="Calibri"/>
        <family val="2"/>
        <scheme val="none"/>
      </font>
      <fill>
        <patternFill patternType="none">
          <fgColor indexed="64"/>
          <bgColor rgb="FF125988"/>
        </patternFill>
      </fill>
      <border diagonalUp="0" diagonalDown="0" outline="0">
        <left style="thin">
          <color theme="0"/>
        </left>
        <right style="thin">
          <color theme="0"/>
        </right>
        <top/>
        <bottom/>
      </border>
    </dxf>
    <dxf>
      <font>
        <color rgb="FF000000"/>
      </font>
      <fill>
        <patternFill patternType="none"/>
      </fill>
      <alignment vertical="bottom" textRotation="0" wrapText="1" indent="0" justifyLastLine="0" shrinkToFit="0" readingOrder="0"/>
      <border>
        <left style="thin">
          <color rgb="FF000000"/>
        </left>
        <right/>
        <top style="thin">
          <color rgb="FF000000"/>
        </top>
        <bottom style="thin">
          <color rgb="FF000000"/>
        </bottom>
        <vertical style="thin">
          <color rgb="FF000000"/>
        </vertical>
        <horizontal style="thin">
          <color rgb="FF000000"/>
        </horizontal>
      </border>
    </dxf>
    <dxf>
      <font>
        <color rgb="FF000000"/>
      </font>
      <fill>
        <patternFill patternType="none"/>
      </fill>
      <alignment vertical="bottom" textRotation="0" wrapText="1" indent="0" justifyLastLine="0" shrinkToFit="0" readingOrder="0"/>
      <border>
        <left style="thin">
          <color rgb="FF000000"/>
        </left>
        <right style="thin">
          <color rgb="FF000000"/>
        </right>
        <top style="thin">
          <color rgb="FF000000"/>
        </top>
        <bottom style="thin">
          <color rgb="FF000000"/>
        </bottom>
        <vertical style="thin">
          <color rgb="FF000000"/>
        </vertical>
        <horizontal style="thin">
          <color rgb="FF000000"/>
        </horizontal>
      </border>
    </dxf>
    <dxf>
      <font>
        <b val="0"/>
        <color rgb="FF000000"/>
      </font>
      <fill>
        <patternFill patternType="none"/>
      </fill>
      <alignment vertical="bottom" textRotation="0" wrapText="1" indent="0" justifyLastLine="0" shrinkToFit="0" readingOrder="0"/>
      <border>
        <left/>
        <right style="thin">
          <color rgb="FF000000"/>
        </right>
        <top style="thin">
          <color rgb="FF000000"/>
        </top>
        <bottom style="thin">
          <color rgb="FF000000"/>
        </bottom>
        <vertical style="thin">
          <color rgb="FF000000"/>
        </vertical>
        <horizontal style="thin">
          <color rgb="FF000000"/>
        </horizontal>
      </border>
    </dxf>
    <dxf>
      <border>
        <top style="thin">
          <color rgb="FF000000"/>
        </top>
      </border>
    </dxf>
    <dxf>
      <border>
        <bottom style="thin">
          <color rgb="FF000000"/>
        </bottom>
      </border>
    </dxf>
    <dxf>
      <border>
        <left style="thin">
          <color rgb="FF000000"/>
        </left>
        <right style="thin">
          <color rgb="FF000000"/>
        </right>
        <top style="thin">
          <color rgb="FF000000"/>
        </top>
        <bottom style="thin">
          <color rgb="FF000000"/>
        </bottom>
      </border>
    </dxf>
    <dxf>
      <font>
        <color rgb="FF000000"/>
      </font>
      <fill>
        <patternFill patternType="none"/>
      </fill>
      <alignment vertical="bottom" textRotation="0" wrapText="1" indent="0" justifyLastLine="0" shrinkToFit="0" readingOrder="0"/>
    </dxf>
    <dxf>
      <font>
        <color theme="0"/>
      </font>
      <fill>
        <patternFill patternType="solid">
          <fgColor indexed="64"/>
          <bgColor rgb="FF125988"/>
        </patternFill>
      </fill>
      <alignment vertical="bottom" textRotation="0" wrapText="1" indent="0" justifyLastLine="0" shrinkToFit="0" readingOrder="0"/>
      <border>
        <left style="thin">
          <color rgb="FF000000"/>
        </left>
        <right style="thin">
          <color rgb="FF000000"/>
        </right>
        <top/>
        <bottom/>
        <vertical style="thin">
          <color rgb="FF000000"/>
        </vertical>
        <horizontal style="thin">
          <color rgb="FF000000"/>
        </horizontal>
      </border>
    </dxf>
  </dxfs>
  <tableStyles count="0" defaultTableStyle="TableStyleMedium2" defaultPivotStyle="PivotStyleLight16"/>
  <colors>
    <mruColors>
      <color rgb="FF0E4468"/>
      <color rgb="FFFF9396"/>
      <color rgb="FF125988"/>
      <color rgb="FFD9E1F2"/>
      <color rgb="FFFF5050"/>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eetMetadata" Target="metadata.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AA889936-F7C4-4001-AE29-F2A41C5FED0F}" name="Table499111115918414513" displayName="Table499111115918414513" ref="A5:C14" totalsRowShown="0" headerRowDxfId="82" dataDxfId="81" headerRowBorderDxfId="79" tableBorderDxfId="80" totalsRowBorderDxfId="78">
  <autoFilter ref="A5:C14" xr:uid="{AA889936-F7C4-4001-AE29-F2A41C5FED0F}"/>
  <tableColumns count="3">
    <tableColumn id="1" xr3:uid="{E90CE7BB-6671-4BBD-81F0-D180F20DF267}" name="Questions" dataDxfId="77"/>
    <tableColumn id="2" xr3:uid="{915A7278-08A0-4F3A-9CF1-2A426D071918}" name="Select from drop down" dataDxfId="76"/>
    <tableColumn id="3" xr3:uid="{8E6F4368-FAC7-481D-9121-1E06025D874A}" name="Expand below" dataDxfId="75"/>
  </tableColumns>
  <tableStyleInfo name="TableStyleMedium6"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DF09D30A-63CE-477E-911B-7FFFA4284886}" name="Table27" displayName="Table27" ref="A34:B35" totalsRowShown="0" headerRowBorderDxfId="20" tableBorderDxfId="21" totalsRowBorderDxfId="19">
  <autoFilter ref="A34:B35" xr:uid="{DF09D30A-63CE-477E-911B-7FFFA4284886}"/>
  <tableColumns count="2">
    <tableColumn id="1" xr3:uid="{9E76BF9A-8205-4152-8334-3E1AAA2A52F9}" name="USDA Wildfire Risk to Communities" dataDxfId="18"/>
    <tableColumn id="2" xr3:uid="{2CD813A7-CD56-4FAC-9008-3E668C760743}" name="Risk to Homes " dataDxfId="17" dataCellStyle="Percent"/>
  </tableColumns>
  <tableStyleInfo name="TableStyleLight13"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FAF27F-C60F-4A36-93FA-B83E57A721D6}" name="Table97717252" displayName="Table97717252" ref="A2:C3" totalsRowShown="0" headerRowDxfId="12">
  <autoFilter ref="A2:C3" xr:uid="{DD10E901-BA68-4BA4-BCAE-F0E715AC2CFB}"/>
  <tableColumns count="3">
    <tableColumn id="1" xr3:uid="{EE67FA2F-008E-417D-A486-C9CD73653B73}" name="Questions" dataDxfId="11"/>
    <tableColumn id="2" xr3:uid="{1941FE5E-2D49-43D4-8FA3-444CF35B57C0}" name="Select Response" dataDxfId="10"/>
    <tableColumn id="3" xr3:uid="{C1095F99-91D5-4EA1-8F3A-1653380F5DC8}" name="If &quot;Other&quot;, please expand."/>
  </tableColumns>
  <tableStyleInfo name="TableStyleMedium6"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15DF59-2D32-4D4E-AF35-199DC20AD4D0}" name="Table10137919273" displayName="Table10137919273" ref="A25:D31" totalsRowShown="0" headerRowDxfId="9" headerRowBorderDxfId="8">
  <autoFilter ref="A25:D31" xr:uid="{4FAE9D09-E892-494B-8D59-202D6091C2CD}"/>
  <tableColumns count="4">
    <tableColumn id="1" xr3:uid="{0EE53981-D545-4702-BA0B-2018AF39359F}" name="Measures:_x000a_(select from drop down)"/>
    <tableColumn id="2" xr3:uid="{5F1D2AA0-FD40-4C34-A935-40C5CE00E7CE}" name="Please note the specifics of the measure (name, very brief description of technical specs.)_x000a_ If &quot;Other&quot; under Column A, expand here"/>
    <tableColumn id="4" xr3:uid="{02E03105-4500-4065-A858-6ADE8F3EFDFA}" name="Are the measures part of the process of Green Building Certification selected or part of achieving Local reach code?"/>
    <tableColumn id="5" xr3:uid="{E55E68A4-184C-43BF-A099-703FF573E2E5}"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E6A2C7-FF17-4F8F-B51A-805F33F526DA}" name="Table10158122304" displayName="Table10158122304" ref="A34:D39" totalsRowShown="0" headerRowDxfId="7" headerRowBorderDxfId="6">
  <autoFilter ref="A34:D39" xr:uid="{0B34F967-59D8-44EB-A2B8-A153BD2B0D5F}"/>
  <tableColumns count="4">
    <tableColumn id="1" xr3:uid="{1AAA0437-8823-486A-9F12-5CE837F9A262}" name="Measures:_x000a_(select from drop down)"/>
    <tableColumn id="2" xr3:uid="{8FBB8E55-3FB9-4C94-91CF-F202428FE064}" name="Please note the specifics of the measure (name, very brief description of technical specs.)_x000a_ If &quot;Other&quot; under Column A, expand here"/>
    <tableColumn id="4" xr3:uid="{A83596D4-9D62-4B32-B70D-173B525DBA96}" name="Are the measures part of the process of Green Building Certification selected or part of achieving Local reach code?"/>
    <tableColumn id="5" xr3:uid="{623B5E34-3787-4911-8840-C9B3D12F7F48}"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54B650-A7EF-44BF-816D-60F54C345D68}" name="Table1016408324325" displayName="Table1016408324325" ref="A57:D63" totalsRowShown="0" headerRowDxfId="5" headerRowBorderDxfId="4">
  <autoFilter ref="A57:D63" xr:uid="{6D5AE9CF-9D20-43B8-8C77-8245C11022C3}"/>
  <tableColumns count="4">
    <tableColumn id="1" xr3:uid="{922A047C-C7FA-451D-B19F-4D53AE747D27}" name="Measures:_x000a_(select from drop down)"/>
    <tableColumn id="2" xr3:uid="{5C656035-4913-4159-867F-38B54F5A3234}" name="Please note the specifics of the measure (name, very brief description of technical specs.)_x000a_ If &quot;Other&quot; under Column A, expand here"/>
    <tableColumn id="5" xr3:uid="{48623936-D923-428D-BE13-E6F78101A3D7}" name="Are the measures part of the process of Green Building Certification selected or part of achieving Local reach code?"/>
    <tableColumn id="3" xr3:uid="{FD899A9D-A10C-4563-BE6E-CE2F60549B0E}"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9E87FD28-7E5E-4AFE-BB57-31F90434B90E}" name="Table1016822331626" displayName="Table1016822331626" ref="A7:D13" totalsRowShown="0" headerRowDxfId="3" headerRowBorderDxfId="2">
  <autoFilter ref="A7:D13" xr:uid="{9A02C93C-B733-413A-BB1F-4B2AC5CAE85B}"/>
  <tableColumns count="4">
    <tableColumn id="1" xr3:uid="{D26A802D-E2BC-452B-B892-D06DD108ACAF}" name="Measures:_x000a_(select from drop down)"/>
    <tableColumn id="2" xr3:uid="{C862050E-103B-48E8-86DC-F5AF04B3DFDC}" name="Please note the specifics of the measure (name, very brief description of technical specs.)_x000a_ If &quot;Other&quot; under Column A, expand here"/>
    <tableColumn id="4" xr3:uid="{053F0368-04D2-4157-B298-8BBEBFC49ECF}" name="Are the measures part of the process of Green Building Certification selected or part of achieving Local reach code?"/>
    <tableColumn id="5" xr3:uid="{1D46715F-1B4F-4B04-8BD6-5DB457932234}"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F2F9893-9EAD-4EB2-A130-BA89F91154EB}" name="Table1014802028637" displayName="Table1014802028637" ref="A48:D54" totalsRowShown="0" headerRowDxfId="1" headerRowBorderDxfId="0">
  <autoFilter ref="A48:D54" xr:uid="{3FD36E8D-3A2F-4710-B100-F2CBA07F8844}"/>
  <tableColumns count="4">
    <tableColumn id="1" xr3:uid="{640EBD56-F12E-4EFD-827E-559AB3632FA0}" name="Measures:_x000a_(select from drop down)"/>
    <tableColumn id="2" xr3:uid="{BA4E5204-B285-4BA1-8A0C-8D33ECF1469A}" name="Please note the specifics of the measure (name, very brief description of technical specs.)_x000a_ If &quot;Other&quot; under Column A, expand here"/>
    <tableColumn id="4" xr3:uid="{F348191B-C961-465F-9EBF-B437F61F4BDB}" name="Are the measures part of the process of Green Building Certification selected or part of achieving Local reach code?"/>
    <tableColumn id="5" xr3:uid="{02BD6A51-281C-431A-97CB-8C9EDB7947F9}" name="As applicable:_x000a_- Explain how the measure's technical specifications and/or performance exceeds code requirements_x000a_- Specify what local reach code it is meeting or what aspect of Green Buidling certification it satisfies (i.e. prerequisite, checklist, score"/>
  </tableColumns>
  <tableStyleInfo name="TableStyleMedium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1F732373-DD96-4033-891F-1E49A3DBF2E6}" name="Table4214253711031571633293340" displayName="Table4214253711031571633293340" ref="A10:C11" totalsRowShown="0" headerRowDxfId="74" dataDxfId="73" tableBorderDxfId="72">
  <autoFilter ref="A10:C11" xr:uid="{5718B8B9-8709-4169-A513-DED220303F61}"/>
  <tableColumns count="3">
    <tableColumn id="1" xr3:uid="{50C0853A-AB3E-4194-9018-E3C258950003}" name="Vulnerabilities Indicator: Heat Health Action Index" dataDxfId="71"/>
    <tableColumn id="3" xr3:uid="{ECF4C714-721B-455F-AFD8-61AA618F4EFA}" name="County Priority Status" dataDxfId="70"/>
    <tableColumn id="4" xr3:uid="{E30802D9-F1AB-4468-93F2-DA6F0E8E267A}" name="State Priority Status" dataDxfId="69"/>
  </tableColumns>
  <tableStyleInfo name="TableStyleMedium6"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4908644A-296F-4747-909A-084F20BB0D84}" name="Table1520415255102113161194246363954" displayName="Table1520415255102113161194246363954" ref="A15:D17" totalsRowShown="0" headerRowDxfId="68" dataDxfId="67" headerRowBorderDxfId="65" tableBorderDxfId="66">
  <autoFilter ref="A15:D17" xr:uid="{B495D9E7-3143-48E2-89FF-8F1D159EE242}"/>
  <tableColumns count="4">
    <tableColumn id="1" xr3:uid="{0DD14DA8-7C7E-468D-BA6E-91128694A0E2}" name="Cal-Adapt Report Section (Heat/Temperature)" dataDxfId="64"/>
    <tableColumn id="2" xr3:uid="{AE4D3CA6-A029-4A27-ACD4-4461AE517C86}" name="Baseline - Modeled historical" dataDxfId="63"/>
    <tableColumn id="3" xr3:uid="{BE1F1C01-91E9-4604-9350-79065CCE8C98}" name="Mid-century RCP 8.5" dataDxfId="62"/>
    <tableColumn id="4" xr3:uid="{9013FEEE-F237-404E-B308-4B1D12C182D9}" name="Percent Change for Mid-Century RCP 8.5 Scenario" dataDxfId="61">
      <calculatedColumnFormula>(Table1520415255102113161194246363954[[#This Row],[Mid-century RCP 8.5]]-Table1520415255102113161194246363954[[#This Row],[Baseline - Modeled historical]])/Table1520415255102113161194246363954[[#This Row],[Baseline - Modeled historical]]</calculatedColumnFormula>
    </tableColumn>
  </tableColumns>
  <tableStyleInfo name="TableStyleMedium6"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F141DBBD-52BE-4DCA-8BB4-8670FDFC3065}" name="Table15" displayName="Table15" ref="A4:B6" totalsRowShown="0" headerRowDxfId="60" dataDxfId="59" tableBorderDxfId="58">
  <autoFilter ref="A4:B6" xr:uid="{F141DBBD-52BE-4DCA-8BB4-8670FDFC3065}"/>
  <tableColumns count="2">
    <tableColumn id="1" xr3:uid="{0641F19E-2A2A-4B5B-AC32-E006B4782545}" name="Air Pollution Impact (CalEnviroScreen4.0)" dataDxfId="57"/>
    <tableColumn id="2" xr3:uid="{AC359293-4B0B-4F12-9DC4-1C31482FC2F4}" name="Response" dataDxfId="56"/>
  </tableColumns>
  <tableStyleInfo name="TableStyleMedium6"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81A84AFB-3780-448B-876B-43A7D547FB66}" name="Table112746578494232248105535" displayName="Table112746578494232248105535" ref="A29:D30" totalsRowShown="0" headerRowDxfId="48" dataDxfId="47">
  <autoFilter ref="A29:D30" xr:uid="{F751EF32-EFB1-4C5C-8364-80D56838419B}"/>
  <tableColumns count="4">
    <tableColumn id="1" xr3:uid="{38699E29-F69B-432E-B21E-85682A3D4E03}" name="Wildfire Hazard Severity Zone " dataDxfId="46"/>
    <tableColumn id="2" xr3:uid="{E0649F3D-185C-42A0-BB2E-BBF666D0D758}" name="Fire Hazard Severity Zones in Local Responsibility Area" dataDxfId="45"/>
    <tableColumn id="3" xr3:uid="{7B0810F1-C78A-40A4-B96B-78C5BDDF36E4}" name="Fire Hazard Severity Zones in State Responsibility Area" dataDxfId="44"/>
    <tableColumn id="4" xr3:uid="{5B962F27-0DDF-4757-A2BB-5383A7066241}" name="Estimated proximity to a Hazard Zone?" dataDxfId="43"/>
  </tableColumns>
  <tableStyleInfo name="TableStyleMedium6"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CCC94AC4-8738-4C4E-B100-98BC916BAF7C}" name="Table523608696242849115642" displayName="Table523608696242849115642" ref="A15:C16" totalsRowShown="0" headerRowDxfId="42" dataDxfId="41" tableBorderDxfId="40">
  <autoFilter ref="A15:C16" xr:uid="{FB0FB152-6C85-4B61-BE39-689723CFE00B}"/>
  <tableColumns count="3">
    <tableColumn id="1" xr3:uid="{19C897A8-6D2F-49D5-997D-395EE839177A}" name="Flood Zone" dataDxfId="39"/>
    <tableColumn id="4" xr3:uid="{5E114AC8-07B1-4449-9612-65FC89C34A60}" name="100 Year Floodplain? (Current Flooding Hazard)" dataDxfId="38"/>
    <tableColumn id="2" xr3:uid="{146E58CC-F0B4-4512-990D-D121DA11FD71}" name="500 Year Floodplain? (Future Flooding Hazard)" dataDxfId="37"/>
  </tableColumns>
  <tableStyleInfo name="TableStyleMedium6"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B553F328-8FB3-46A5-9354-1AF65ABBD6CA}" name="Table1571553252155960" displayName="Table1571553252155960" ref="A24:C25" totalsRowShown="0" headerRowDxfId="36">
  <autoFilter ref="A24:C25" xr:uid="{FF942099-7091-4A30-A5BD-3F0F51143CFF}"/>
  <tableColumns count="3">
    <tableColumn id="1" xr3:uid="{B6D274AA-3CB5-4D22-A03C-DB75E7F6DA54}" name="Sea Level Rise: Our Coast Our Future--Mid-Century " dataDxfId="35"/>
    <tableColumn id="4" xr3:uid="{665B5666-EFBA-4413-94AF-082EFBD5D55B}" name="Is the AHD site in a flooding zone under the &quot;Flooding&quot; Scenario Topic? " dataDxfId="34"/>
    <tableColumn id="2" xr3:uid="{4A1310E8-D2A3-4B03-83CB-64BAA7DC7FB9}" name="Is the AHD site projected to be inundated by &quot;Maximum Flooding&quot; (i.e. in a red zone) in the &quot;Min/Max Flooding&quot; Scenario Topic?" dataDxfId="33"/>
  </tableColumns>
  <tableStyleInfo name="TableStyleMedium6"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142E8CED-BEE0-48E7-95AB-F7E8EB968B8F}" name="Table52" displayName="Table52" ref="A4:D6" totalsRowShown="0" dataDxfId="32">
  <autoFilter ref="A4:D6" xr:uid="{142E8CED-BEE0-48E7-95AB-F7E8EB968B8F}"/>
  <tableColumns count="4">
    <tableColumn id="1" xr3:uid="{852C3778-3FC0-4088-BEF4-2282BAB79C83}" name="Cal-Adapt Report Section (Precipitation)" dataDxfId="31"/>
    <tableColumn id="2" xr3:uid="{634FD38E-BE31-4178-BA2A-1D8176E8206D}" name="Baseline - Modeled historical" dataDxfId="30"/>
    <tableColumn id="3" xr3:uid="{A8E8BA1B-3448-42E3-8088-6972CEC278E5}" name="Mid-century RCP 8.5" dataDxfId="29"/>
    <tableColumn id="4" xr3:uid="{D0B8C545-331C-4C58-B91F-0A40C5911575}" name="Percent Change for Mid-Century RCP 8.5 Scenario" dataDxfId="28">
      <calculatedColumnFormula>(Table52[[#This Row],[Mid-century RCP 8.5]]-Table52[[#This Row],[Baseline - Modeled historical]])/Table52[[#This Row],[Baseline - Modeled historical]]</calculatedColumnFormula>
    </tableColumn>
  </tableColumns>
  <tableStyleInfo name="TableStyleMedium6"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B1A8C9B2-14A7-472F-9281-CB10B3D34102}" name="Table60" displayName="Table60" ref="A19:B20" totalsRowShown="0" headerRowDxfId="27" headerRowBorderDxfId="25" tableBorderDxfId="26" totalsRowBorderDxfId="24">
  <autoFilter ref="A19:B20" xr:uid="{B1A8C9B2-14A7-472F-9281-CB10B3D34102}"/>
  <tableColumns count="2">
    <tableColumn id="1" xr3:uid="{22C453EF-392B-4C1E-95AF-B98238CB4B60}" name="Limited Sea-Level Rise Risk " dataDxfId="23"/>
    <tableColumn id="2" xr3:uid="{EC54E46C-BF7F-47F2-959A-016658A9F25A}" name="Response" dataDxfId="22"/>
  </tableColumns>
  <tableStyleInfo name="TableStyleLight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2.bin"/><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 Target="../tables/table6.xml"/><Relationship Id="rId7" Type="http://schemas.openxmlformats.org/officeDocument/2006/relationships/table" Target="../tables/table10.xml"/><Relationship Id="rId2" Type="http://schemas.openxmlformats.org/officeDocument/2006/relationships/table" Target="../tables/table5.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2.xml"/><Relationship Id="rId7" Type="http://schemas.openxmlformats.org/officeDocument/2006/relationships/table" Target="../tables/table16.xml"/><Relationship Id="rId2" Type="http://schemas.openxmlformats.org/officeDocument/2006/relationships/table" Target="../tables/table11.xml"/><Relationship Id="rId1" Type="http://schemas.openxmlformats.org/officeDocument/2006/relationships/printerSettings" Target="../printerSettings/printerSettings4.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2343F-1F66-4152-8788-0B198E8AB9D2}">
  <dimension ref="A1:G14"/>
  <sheetViews>
    <sheetView tabSelected="1" zoomScale="86" zoomScaleNormal="86" workbookViewId="0">
      <selection activeCell="A3" sqref="A3"/>
    </sheetView>
  </sheetViews>
  <sheetFormatPr defaultColWidth="10.7109375" defaultRowHeight="14.45"/>
  <cols>
    <col min="1" max="1" width="99.85546875" style="1" customWidth="1"/>
    <col min="2" max="2" width="24.7109375" customWidth="1"/>
    <col min="3" max="3" width="34.28515625" customWidth="1"/>
  </cols>
  <sheetData>
    <row r="1" spans="1:7" ht="15">
      <c r="A1" s="5" t="s">
        <v>0</v>
      </c>
      <c r="B1" s="6"/>
      <c r="C1" s="6"/>
      <c r="D1" s="6"/>
      <c r="E1" s="6"/>
      <c r="F1" s="6"/>
      <c r="G1" s="6"/>
    </row>
    <row r="2" spans="1:7" ht="111" customHeight="1">
      <c r="A2" s="12" t="s">
        <v>1</v>
      </c>
      <c r="B2" s="6"/>
      <c r="C2" s="6"/>
      <c r="D2" s="6"/>
      <c r="E2" s="6"/>
      <c r="F2" s="6"/>
      <c r="G2" s="6"/>
    </row>
    <row r="3" spans="1:7" ht="17.25" customHeight="1">
      <c r="A3" s="99" t="s">
        <v>2</v>
      </c>
      <c r="B3" s="1"/>
    </row>
    <row r="4" spans="1:7" ht="18">
      <c r="A4" s="39" t="s">
        <v>3</v>
      </c>
      <c r="B4" s="1"/>
    </row>
    <row r="5" spans="1:7" ht="18">
      <c r="A5" s="66" t="s">
        <v>4</v>
      </c>
      <c r="B5" s="65" t="s">
        <v>5</v>
      </c>
      <c r="C5" s="69" t="s">
        <v>6</v>
      </c>
    </row>
    <row r="6" spans="1:7" ht="34.5" customHeight="1">
      <c r="A6" s="67" t="s">
        <v>7</v>
      </c>
      <c r="B6" s="63"/>
      <c r="C6" s="70" t="s">
        <v>8</v>
      </c>
    </row>
    <row r="7" spans="1:7" ht="55.5" customHeight="1">
      <c r="A7" s="97" t="s">
        <v>9</v>
      </c>
      <c r="B7" s="72"/>
      <c r="C7" s="70" t="s">
        <v>10</v>
      </c>
    </row>
    <row r="8" spans="1:7" ht="154.5" customHeight="1">
      <c r="A8" s="68" t="s">
        <v>11</v>
      </c>
      <c r="B8" s="57"/>
      <c r="C8" s="70" t="s">
        <v>12</v>
      </c>
    </row>
    <row r="9" spans="1:7" ht="33.75" customHeight="1">
      <c r="A9" s="94" t="s">
        <v>13</v>
      </c>
      <c r="B9" s="64"/>
      <c r="C9" s="70" t="s">
        <v>12</v>
      </c>
    </row>
    <row r="10" spans="1:7" ht="32.25" customHeight="1">
      <c r="A10" s="68" t="s">
        <v>14</v>
      </c>
      <c r="B10" s="57"/>
      <c r="C10" s="70" t="s">
        <v>12</v>
      </c>
    </row>
    <row r="11" spans="1:7" ht="32.25" customHeight="1">
      <c r="A11" s="68" t="s">
        <v>15</v>
      </c>
      <c r="B11" s="57"/>
      <c r="C11" s="70" t="s">
        <v>12</v>
      </c>
    </row>
    <row r="12" spans="1:7" ht="43.15">
      <c r="A12" s="97" t="s">
        <v>16</v>
      </c>
      <c r="B12" s="57"/>
      <c r="C12" s="70" t="s">
        <v>12</v>
      </c>
    </row>
    <row r="13" spans="1:7" ht="33" customHeight="1">
      <c r="A13" s="98" t="s">
        <v>17</v>
      </c>
      <c r="B13" s="57"/>
      <c r="C13" s="71" t="s">
        <v>12</v>
      </c>
    </row>
    <row r="14" spans="1:7" ht="28.9">
      <c r="A14" s="68" t="s">
        <v>18</v>
      </c>
      <c r="B14" s="57"/>
      <c r="C14" s="70" t="s">
        <v>12</v>
      </c>
    </row>
  </sheetData>
  <dataValidations count="3">
    <dataValidation type="list" allowBlank="1" showInputMessage="1" showErrorMessage="1" error="Please do not input a range or letter(s). Be sure it is the 30 year average number. " sqref="B8:B11 B13:B14" xr:uid="{FDA5F99F-2325-4B75-874F-018C73B948D2}">
      <formula1>"Yes, No"</formula1>
    </dataValidation>
    <dataValidation type="list" allowBlank="1" showInputMessage="1" showErrorMessage="1" sqref="B7" xr:uid="{9CCA9DD4-F5D2-4C09-87C4-E233250642E4}">
      <formula1>"Yes, No"</formula1>
    </dataValidation>
    <dataValidation type="list" allowBlank="1" showInputMessage="1" showErrorMessage="1" error="Please do not input a range or letter(s). Be sure it is the 30 year average number. " sqref="B12" xr:uid="{AFC8862D-47E2-432A-8EB2-3F187B0DEE75}">
      <formula1>"Yes, N/A - not a Coastal County"</formula1>
    </dataValidation>
  </dataValidations>
  <pageMargins left="0.7" right="0.7" top="0.75" bottom="0.75" header="0.3" footer="0.3"/>
  <pageSetup orientation="portrait" horizontalDpi="1200" verticalDpi="1200"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21F6878-B354-4DBD-83F9-95F6356A5B72}">
          <x14:formula1>
            <xm:f>'Dropdown Lists'!$M$3:$M$8</xm:f>
          </x14:formula1>
          <xm:sqref>B6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E0902-E8DD-4947-860B-8602BEF4ACC7}">
  <dimension ref="A1:E22"/>
  <sheetViews>
    <sheetView zoomScale="90" zoomScaleNormal="90" workbookViewId="0">
      <selection activeCell="A25" sqref="A25"/>
    </sheetView>
  </sheetViews>
  <sheetFormatPr defaultRowHeight="14.45"/>
  <cols>
    <col min="1" max="1" width="126.85546875" style="1" customWidth="1"/>
    <col min="2" max="2" width="37.7109375" style="1" customWidth="1"/>
    <col min="3" max="3" width="20.5703125" customWidth="1"/>
    <col min="4" max="4" width="25" customWidth="1"/>
    <col min="5" max="5" width="24.5703125" customWidth="1"/>
    <col min="6" max="6" width="11.28515625" customWidth="1"/>
    <col min="7" max="7" width="73.28515625" customWidth="1"/>
  </cols>
  <sheetData>
    <row r="1" spans="1:5" ht="28.5" customHeight="1">
      <c r="A1" s="74" t="s">
        <v>19</v>
      </c>
    </row>
    <row r="2" spans="1:5" ht="33.75" customHeight="1">
      <c r="A2" s="100" t="s">
        <v>20</v>
      </c>
      <c r="C2" s="5"/>
      <c r="D2" s="6"/>
    </row>
    <row r="3" spans="1:5" ht="19.5" customHeight="1">
      <c r="A3" s="75" t="s">
        <v>21</v>
      </c>
      <c r="C3" s="5"/>
      <c r="D3" s="6"/>
    </row>
    <row r="4" spans="1:5" ht="19.5" customHeight="1">
      <c r="A4" s="118" t="s">
        <v>22</v>
      </c>
      <c r="B4" s="119" t="s">
        <v>23</v>
      </c>
      <c r="C4" s="5"/>
      <c r="D4" s="6"/>
    </row>
    <row r="5" spans="1:5" ht="36.4" customHeight="1">
      <c r="A5" s="114" t="s">
        <v>24</v>
      </c>
      <c r="B5" s="115"/>
      <c r="C5" s="5"/>
      <c r="D5" s="6"/>
    </row>
    <row r="6" spans="1:5" ht="36.4" customHeight="1">
      <c r="A6" s="116" t="s">
        <v>25</v>
      </c>
      <c r="B6" s="117"/>
      <c r="C6" s="5"/>
      <c r="D6" s="6"/>
    </row>
    <row r="7" spans="1:5" ht="7.5" customHeight="1">
      <c r="A7" s="41"/>
      <c r="E7" s="6"/>
    </row>
    <row r="8" spans="1:5" ht="33.4" customHeight="1">
      <c r="A8" s="99" t="s">
        <v>26</v>
      </c>
      <c r="E8" s="6"/>
    </row>
    <row r="9" spans="1:5" ht="18">
      <c r="A9" s="8" t="s">
        <v>27</v>
      </c>
      <c r="B9" s="21"/>
      <c r="C9" s="6"/>
      <c r="D9" s="6"/>
    </row>
    <row r="10" spans="1:5" ht="17.649999999999999" customHeight="1">
      <c r="A10" s="32" t="s">
        <v>28</v>
      </c>
      <c r="B10" s="26" t="s">
        <v>29</v>
      </c>
      <c r="C10" s="26" t="s">
        <v>30</v>
      </c>
    </row>
    <row r="11" spans="1:5" ht="54.4" customHeight="1">
      <c r="A11" s="56" t="s">
        <v>31</v>
      </c>
      <c r="B11" s="11"/>
      <c r="C11" s="11"/>
    </row>
    <row r="12" spans="1:5" ht="10.35" customHeight="1">
      <c r="A12" s="5"/>
      <c r="B12" s="6"/>
      <c r="C12" s="6"/>
    </row>
    <row r="13" spans="1:5" ht="34.9" customHeight="1">
      <c r="A13" s="99" t="s">
        <v>32</v>
      </c>
      <c r="B13" s="21"/>
      <c r="C13" s="21"/>
      <c r="D13" s="6"/>
    </row>
    <row r="14" spans="1:5" ht="27" customHeight="1">
      <c r="A14" s="103" t="s">
        <v>33</v>
      </c>
      <c r="B14" s="8"/>
      <c r="C14" s="7"/>
      <c r="D14" s="6"/>
    </row>
    <row r="15" spans="1:5" ht="51" customHeight="1">
      <c r="A15" s="102" t="s">
        <v>34</v>
      </c>
      <c r="B15" s="27" t="s">
        <v>35</v>
      </c>
      <c r="C15" s="27" t="s">
        <v>36</v>
      </c>
      <c r="D15" s="76" t="s">
        <v>37</v>
      </c>
    </row>
    <row r="16" spans="1:5" ht="19.5" customHeight="1">
      <c r="A16" s="101" t="s">
        <v>38</v>
      </c>
      <c r="B16" s="10"/>
      <c r="C16" s="10"/>
      <c r="D16" s="23" t="e">
        <f>(Table1520415255102113161194246363954[[#This Row],[Mid-century RCP 8.5]]-Table1520415255102113161194246363954[[#This Row],[Baseline - Modeled historical]])/Table1520415255102113161194246363954[[#This Row],[Baseline - Modeled historical]]</f>
        <v>#DIV/0!</v>
      </c>
    </row>
    <row r="17" spans="1:4" ht="19.5" customHeight="1">
      <c r="A17" s="10" t="s">
        <v>39</v>
      </c>
      <c r="B17" s="10"/>
      <c r="C17" s="10"/>
      <c r="D17" s="23" t="e">
        <f>(Table1520415255102113161194246363954[[#This Row],[Mid-century RCP 8.5]]-Table1520415255102113161194246363954[[#This Row],[Baseline - Modeled historical]])/Table1520415255102113161194246363954[[#This Row],[Baseline - Modeled historical]]</f>
        <v>#DIV/0!</v>
      </c>
    </row>
    <row r="18" spans="1:4" ht="21.75" customHeight="1"/>
    <row r="22" spans="1:4" ht="18">
      <c r="A22" s="39"/>
    </row>
  </sheetData>
  <dataValidations count="5">
    <dataValidation type="list" allowBlank="1" showInputMessage="1" showErrorMessage="1" sqref="B5" xr:uid="{BE2B562D-A782-4D46-835F-B5767F71CD8D}">
      <formula1>"No, Yes--1, Yes-2 or 3, Yes 4 or more"</formula1>
    </dataValidation>
    <dataValidation type="list" allowBlank="1" showInputMessage="1" showErrorMessage="1" sqref="B11:B12" xr:uid="{7D3CAEAB-90DD-4334-9F8F-BC633C06295E}">
      <formula1>"Null, Low Priority, Monitor, Priority, High"</formula1>
    </dataValidation>
    <dataValidation allowBlank="1" showInputMessage="1" showErrorMessage="1" sqref="B17:D17 B16 B6" xr:uid="{591B6164-BE46-4E76-BBAC-09CABFDCBD7B}"/>
    <dataValidation type="list" allowBlank="1" showInputMessage="1" showErrorMessage="1" sqref="C11:C13" xr:uid="{D046FB88-05CB-47C6-816E-175D42A42711}">
      <formula1>"Null, Low Priority, Monitor Priority, Priority,High Priority"</formula1>
    </dataValidation>
    <dataValidation type="list" allowBlank="1" showInputMessage="1" showErrorMessage="1" sqref="B13" xr:uid="{ACA80DE4-2721-4DC7-81F2-2AAB3A701EA0}">
      <formula1>"Provided Source (Cal-Adapt), Local Source (list the source at the end of the sheet)"</formula1>
    </dataValidation>
  </dataValidations>
  <pageMargins left="0.7" right="0.7" top="0.75" bottom="0.75" header="0.3" footer="0.3"/>
  <pageSetup orientation="portrait" cellComments="atEnd"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89177-FEEF-4ACC-89CE-FB5D2B494B00}">
  <dimension ref="A1:G110"/>
  <sheetViews>
    <sheetView topLeftCell="A25" zoomScale="89" zoomScaleNormal="89" workbookViewId="0">
      <selection activeCell="A37" sqref="A37"/>
    </sheetView>
  </sheetViews>
  <sheetFormatPr defaultRowHeight="14.45"/>
  <cols>
    <col min="1" max="1" width="132.85546875" style="1" customWidth="1"/>
    <col min="2" max="2" width="25.5703125" style="1" customWidth="1"/>
    <col min="3" max="3" width="26.42578125" customWidth="1"/>
    <col min="4" max="4" width="19.28515625" customWidth="1"/>
    <col min="5" max="5" width="13.28515625" customWidth="1"/>
    <col min="6" max="6" width="15.5703125" customWidth="1"/>
    <col min="7" max="7" width="73.28515625" customWidth="1"/>
  </cols>
  <sheetData>
    <row r="1" spans="1:7" ht="24.4" customHeight="1">
      <c r="A1" s="33" t="s">
        <v>40</v>
      </c>
    </row>
    <row r="2" spans="1:7" ht="33" customHeight="1">
      <c r="A2" s="106" t="s">
        <v>41</v>
      </c>
    </row>
    <row r="3" spans="1:7" ht="18.95" customHeight="1">
      <c r="A3" s="8" t="s">
        <v>42</v>
      </c>
      <c r="B3" s="8"/>
      <c r="C3" s="7"/>
      <c r="D3" s="6"/>
    </row>
    <row r="4" spans="1:7" ht="50.25" customHeight="1">
      <c r="A4" s="31" t="s">
        <v>43</v>
      </c>
      <c r="B4" s="27" t="s">
        <v>35</v>
      </c>
      <c r="C4" s="27" t="s">
        <v>36</v>
      </c>
      <c r="D4" s="76" t="s">
        <v>37</v>
      </c>
    </row>
    <row r="5" spans="1:7" ht="19.5" customHeight="1">
      <c r="A5" s="10" t="s">
        <v>44</v>
      </c>
      <c r="B5" s="105"/>
      <c r="C5" s="105"/>
      <c r="D5" s="23" t="e">
        <f>(Table52[[#This Row],[Mid-century RCP 8.5]]-Table52[[#This Row],[Baseline - Modeled historical]])/Table52[[#This Row],[Baseline - Modeled historical]]</f>
        <v>#DIV/0!</v>
      </c>
    </row>
    <row r="6" spans="1:7" ht="19.5" customHeight="1">
      <c r="A6" s="10" t="s">
        <v>45</v>
      </c>
      <c r="B6" s="105"/>
      <c r="C6" s="105"/>
      <c r="D6" s="23" t="e">
        <f>(Table52[[#This Row],[Mid-century RCP 8.5]]-Table52[[#This Row],[Baseline - Modeled historical]])/Table52[[#This Row],[Baseline - Modeled historical]]</f>
        <v>#DIV/0!</v>
      </c>
    </row>
    <row r="7" spans="1:7" ht="5.45" customHeight="1">
      <c r="A7" s="21"/>
      <c r="B7" s="21"/>
      <c r="C7" s="21"/>
      <c r="D7" s="23"/>
    </row>
    <row r="8" spans="1:7" ht="31.5" customHeight="1">
      <c r="A8" s="106" t="s">
        <v>46</v>
      </c>
    </row>
    <row r="9" spans="1:7" ht="24" customHeight="1">
      <c r="A9" s="34" t="s">
        <v>47</v>
      </c>
    </row>
    <row r="10" spans="1:7" ht="59.25" customHeight="1">
      <c r="A10" s="59" t="s">
        <v>48</v>
      </c>
    </row>
    <row r="11" spans="1:7" ht="44.25" customHeight="1">
      <c r="A11" s="107"/>
    </row>
    <row r="12" spans="1:7" ht="6.95" customHeight="1">
      <c r="A12" s="87"/>
    </row>
    <row r="13" spans="1:7" ht="32.25" customHeight="1">
      <c r="A13" s="122" t="s">
        <v>49</v>
      </c>
    </row>
    <row r="14" spans="1:7" s="1" customFormat="1" ht="24.4" customHeight="1">
      <c r="A14" s="18" t="s">
        <v>50</v>
      </c>
      <c r="C14" s="36"/>
      <c r="F14"/>
      <c r="G14"/>
    </row>
    <row r="15" spans="1:7" ht="59.25" customHeight="1">
      <c r="A15" s="30" t="s">
        <v>51</v>
      </c>
      <c r="B15" s="28" t="s">
        <v>52</v>
      </c>
      <c r="C15" s="40" t="s">
        <v>53</v>
      </c>
    </row>
    <row r="16" spans="1:7" ht="57.75" customHeight="1">
      <c r="A16" s="22" t="s">
        <v>54</v>
      </c>
      <c r="B16" s="108"/>
      <c r="C16" s="109"/>
    </row>
    <row r="17" spans="1:6" ht="10.5" customHeight="1">
      <c r="A17" s="37"/>
      <c r="B17" s="35"/>
      <c r="C17" s="5"/>
    </row>
    <row r="18" spans="1:6" ht="18">
      <c r="A18" s="18" t="s">
        <v>55</v>
      </c>
      <c r="B18" s="35"/>
      <c r="C18" s="5"/>
    </row>
    <row r="19" spans="1:6" ht="18">
      <c r="A19" s="88" t="s">
        <v>56</v>
      </c>
      <c r="B19" s="85" t="s">
        <v>23</v>
      </c>
      <c r="C19" s="5"/>
    </row>
    <row r="20" spans="1:6" ht="18.75" customHeight="1">
      <c r="A20" s="86" t="s">
        <v>57</v>
      </c>
      <c r="B20" s="110"/>
      <c r="C20" s="5"/>
    </row>
    <row r="21" spans="1:6" ht="7.5" customHeight="1">
      <c r="A21" s="21"/>
      <c r="B21"/>
    </row>
    <row r="22" spans="1:6" ht="32.25" customHeight="1">
      <c r="A22" s="106" t="s">
        <v>58</v>
      </c>
    </row>
    <row r="23" spans="1:6" ht="15" customHeight="1">
      <c r="A23" s="18" t="s">
        <v>59</v>
      </c>
      <c r="C23" s="15"/>
    </row>
    <row r="24" spans="1:6" ht="73.150000000000006" customHeight="1">
      <c r="A24" s="73" t="s">
        <v>60</v>
      </c>
      <c r="B24" s="58" t="s">
        <v>61</v>
      </c>
      <c r="C24" s="58" t="s">
        <v>62</v>
      </c>
    </row>
    <row r="25" spans="1:6" ht="92.25" customHeight="1">
      <c r="A25" s="21" t="s">
        <v>63</v>
      </c>
      <c r="B25" s="111"/>
      <c r="C25" s="111"/>
    </row>
    <row r="26" spans="1:6" ht="8.85" customHeight="1"/>
    <row r="27" spans="1:6" ht="33.75" customHeight="1">
      <c r="A27" s="106" t="s">
        <v>64</v>
      </c>
    </row>
    <row r="28" spans="1:6" ht="19.5" customHeight="1">
      <c r="A28" s="4" t="s">
        <v>65</v>
      </c>
      <c r="C28" s="25"/>
      <c r="D28" s="1"/>
    </row>
    <row r="29" spans="1:6" s="1" customFormat="1" ht="56.25" customHeight="1">
      <c r="A29" s="29" t="s">
        <v>66</v>
      </c>
      <c r="B29" s="96" t="s">
        <v>67</v>
      </c>
      <c r="C29" s="95" t="s">
        <v>68</v>
      </c>
      <c r="D29" s="77" t="s">
        <v>69</v>
      </c>
      <c r="E29"/>
      <c r="F29"/>
    </row>
    <row r="30" spans="1:6" ht="104.65" customHeight="1">
      <c r="A30" s="82" t="s">
        <v>70</v>
      </c>
      <c r="B30" s="112"/>
      <c r="C30" s="112"/>
      <c r="D30" s="112"/>
    </row>
    <row r="31" spans="1:6" ht="9.4" customHeight="1">
      <c r="A31" s="14"/>
    </row>
    <row r="32" spans="1:6" ht="34.5" customHeight="1">
      <c r="A32" s="106" t="s">
        <v>71</v>
      </c>
    </row>
    <row r="33" spans="1:2" ht="22.9" customHeight="1">
      <c r="A33" s="2" t="s">
        <v>72</v>
      </c>
      <c r="B33"/>
    </row>
    <row r="34" spans="1:2" ht="28.15" customHeight="1">
      <c r="A34" s="80" t="s">
        <v>73</v>
      </c>
      <c r="B34" s="81" t="s">
        <v>74</v>
      </c>
    </row>
    <row r="35" spans="1:2" ht="47.25" customHeight="1">
      <c r="A35" s="83" t="s">
        <v>75</v>
      </c>
      <c r="B35" s="113"/>
    </row>
    <row r="36" spans="1:2" ht="22.9" customHeight="1">
      <c r="A36"/>
    </row>
    <row r="37" spans="1:2" ht="22.9" customHeight="1">
      <c r="A37"/>
      <c r="B37"/>
    </row>
    <row r="38" spans="1:2" ht="15.75" customHeight="1">
      <c r="A38"/>
      <c r="B38"/>
    </row>
    <row r="39" spans="1:2" ht="15.75" customHeight="1">
      <c r="A39"/>
      <c r="B39"/>
    </row>
    <row r="40" spans="1:2" ht="19.5" customHeight="1">
      <c r="A40"/>
      <c r="B40"/>
    </row>
    <row r="41" spans="1:2" ht="70.150000000000006" customHeight="1">
      <c r="A41"/>
      <c r="B41"/>
    </row>
    <row r="42" spans="1:2" ht="24" customHeight="1">
      <c r="A42"/>
      <c r="B42"/>
    </row>
    <row r="43" spans="1:2" ht="24.95" customHeight="1">
      <c r="A43"/>
      <c r="B43"/>
    </row>
    <row r="44" spans="1:2" ht="15.4" customHeight="1">
      <c r="A44"/>
      <c r="B44"/>
    </row>
    <row r="45" spans="1:2" ht="16.5" customHeight="1">
      <c r="A45"/>
      <c r="B45"/>
    </row>
    <row r="46" spans="1:2" ht="42.75" customHeight="1">
      <c r="A46"/>
      <c r="B46"/>
    </row>
    <row r="47" spans="1:2" ht="64.5" customHeight="1">
      <c r="A47"/>
      <c r="B47"/>
    </row>
    <row r="48" spans="1:2" ht="36.75" customHeight="1">
      <c r="A48"/>
      <c r="B48"/>
    </row>
    <row r="49" spans="1:2" ht="16.5" customHeight="1">
      <c r="A49"/>
      <c r="B49"/>
    </row>
    <row r="50" spans="1:2" ht="24" customHeight="1">
      <c r="A50"/>
      <c r="B50"/>
    </row>
    <row r="51" spans="1:2" ht="82.15" customHeight="1">
      <c r="A51"/>
      <c r="B51"/>
    </row>
    <row r="52" spans="1:2" ht="77.25" customHeight="1">
      <c r="A52"/>
      <c r="B52"/>
    </row>
    <row r="53" spans="1:2" ht="20.65" customHeight="1"/>
    <row r="54" spans="1:2" ht="19.899999999999999" customHeight="1"/>
    <row r="55" spans="1:2" ht="24" customHeight="1"/>
    <row r="108" spans="1:1">
      <c r="A108" s="1" t="e" cm="1">
        <f t="array" ref="A108">_xlfn.IFS(Table60[Response]="No","N/A",(AND(Table1571553252155960[Is the AHD site in a flooding zone under the "Flooding" Scenario Topic? ]="No",Table1571553252155960[Is the AHD site projected to be inundated by "Maximum Flooding" (i.e. in a red zone) in the "Min/Max Flooding" Scenario Topic?]="No")),"N/A")</f>
        <v>#N/A</v>
      </c>
    </row>
    <row r="109" spans="1:1">
      <c r="A109" s="1" t="e" cm="1">
        <f t="array" ref="A109">_xlfn.IFS(AND(Table112746578494232248105535[Fire Hazard Severity Zones in Local Responsibility Area]="N/A",Table112746578494232248105535[Fire Hazard Severity Zones in State Responsibility Area] ="N/A",Table27[[Risk to Homes ]]="…nearly all other California communities on average have greater risk",Table112746578494232248105535[Estimated proximity to a Hazard Zone?]="2 miles or more"), "N/A",(AND(Table112746578494232248105535[Fire Hazard Severity Zones in Local Responsibility Area]="N/A",Table112746578494232248105535[Fire Hazard Severity Zones in State Responsibility Area]="N/A",Table27[[Risk to Homes ]]="...greater risk than [6% to 25%] of communities in California",Table112746578494232248105535[Estimated proximity to a Hazard Zone?]="2 miles or more")),"N/A",(AND(Table112746578494232248105535[Fire Hazard Severity Zones in Local Responsibility Area]="N/A",Table112746578494232248105535[Fire Hazard Severity Zones in State Responsibility Area]="N/A",Table27[[Risk to Homes ]]="...greater risk than [6% to 25%] of communities in California",Table112746578494232248105535[Estimated proximity to a Hazard Zone?]="1-2 miles")), "N/A",(AND(Table112746578494232248105535[Fire Hazard Severity Zones in Local Responsibility Area]="N/A",Table112746578494232248105535[Fire Hazard Severity Zones in State Responsibility Area] ="N/A",Table27[[Risk to Homes ]]="…nearly all other California communities on average have greater risk",Table112746578494232248105535[Estimated proximity to a Hazard Zone?]="1-2 miles")), "N/A" )</f>
        <v>#N/A</v>
      </c>
    </row>
    <row r="110" spans="1:1">
      <c r="A110" s="1" t="e" cm="1">
        <f t="array" ref="A110">_xlfn.IFS(AND(Table112746578494232248105535[Fire Hazard Severity Zones in Local Responsibility Area]="N/A",Table112746578494232248105535[Fire Hazard Severity Zones in State Responsibility Area] ="N/A",Table27[[Risk to Homes ]]="...greater risk than [6% to 25%] of communities in California",Table112746578494232248105535[Estimated proximity to a Hazard Zone?]="1-2 miles"), "one line",(AND(Table112746578494232248105535[Fire Hazard Severity Zones in Local Responsibility Area]="N/A",Table112746578494232248105535[Fire Hazard Severity Zones in State Responsibility Area]="N/A",Table27[[Risk to Homes ]]="...greater risk than [6% to 25%] of communities in California",Table112746578494232248105535[Estimated proximity to a Hazard Zone?]="0.5-1 miles")),"one line",(AND(Table112746578494232248105535[Fire Hazard Severity Zones in Local Responsibility Area]="N/A",Table112746578494232248105535[Fire Hazard Severity Zones in State Responsibility Area]="N/A",Table27[[Risk to Homes ]]="...greater risk than [6% to 25%] of communinities in California", Table112746578494232248105535[Estimated proximity to a Hazard Zone?]="Within 0.5mi")),"one line",(AND(Table112746578494232248105535[Fire Hazard Severity Zones in Local Responsibility Area]="N/A",Table112746578494232248105535[Fire Hazard Severity Zones in State Responsibility Area]="N/A",Table112746578494232248105535[Estimated proximity to a Hazard Zone?]="0.5-1 miles",Table27[[Risk to Homes ]]="…nearly all other California communities on average have greater risk")),"one line",(AND(Table112746578494232248105535[Fire Hazard Severity Zones in Local Responsibility Area]="N/A",Table112746578494232248105535[Fire Hazard Severity Zones in State Responsibility Area]="N/A",Table112746578494232248105535[Estimated proximity to a Hazard Zone?]="Within 0.5mi",Table27[[Risk to Homes ]]="…nearly all other California communities on average have greater risk")),"one line")</f>
        <v>#N/A</v>
      </c>
    </row>
  </sheetData>
  <sheetProtection algorithmName="SHA-512" hashValue="v4ecc6IHX4CL+bMG4l5GvbOmoh/8UjUSupG2PEIU+kLyi4Jx/65g4QLY/q7XMGBJh8Eogh28SK/reAhoTQz1QQ==" saltValue="Sv+bXAB/O/ue3MQ0nrVekw==" spinCount="100000" sheet="1" objects="1" scenarios="1"/>
  <conditionalFormatting sqref="A24:C25">
    <cfRule type="expression" dxfId="55" priority="14">
      <formula>$B$20="No"</formula>
    </cfRule>
    <cfRule type="expression" dxfId="54" priority="18">
      <formula>#REF!="No"</formula>
    </cfRule>
  </conditionalFormatting>
  <conditionalFormatting sqref="B35">
    <cfRule type="expression" dxfId="53" priority="5">
      <formula>$B$35="...greater risk than [6% to 25%] of communities in California"</formula>
    </cfRule>
    <cfRule type="expression" dxfId="52" priority="8">
      <formula>$B$35="…nearly all other California communities on average have greater risk"</formula>
    </cfRule>
  </conditionalFormatting>
  <conditionalFormatting sqref="C16">
    <cfRule type="expression" dxfId="51" priority="3">
      <formula>$C$16="No"</formula>
    </cfRule>
  </conditionalFormatting>
  <conditionalFormatting sqref="C25">
    <cfRule type="expression" dxfId="50" priority="2">
      <formula>$C$25="No"</formula>
    </cfRule>
  </conditionalFormatting>
  <conditionalFormatting sqref="D30">
    <cfRule type="expression" dxfId="49" priority="1">
      <formula>$D$30="2 miles or more"</formula>
    </cfRule>
  </conditionalFormatting>
  <dataValidations count="8">
    <dataValidation allowBlank="1" showInputMessage="1" showErrorMessage="1" sqref="B6:D7 B5" xr:uid="{E624E573-6C3B-4AD8-8E4F-FF82818F008D}"/>
    <dataValidation type="list" allowBlank="1" showInputMessage="1" showErrorMessage="1" sqref="B20 B25:C25" xr:uid="{4E97ECA8-C9AD-4297-80D2-923F377F81A5}">
      <formula1>"Yes, No"</formula1>
    </dataValidation>
    <dataValidation allowBlank="1" showInputMessage="1" showErrorMessage="1" error="Please do not input a range or letter(s). Be sure it is the 30 year average number. " sqref="C28:C29 D29" xr:uid="{ADCF62A4-4E75-4D5D-A325-2BF84D709EBF}"/>
    <dataValidation type="list" allowBlank="1" showInputMessage="1" showErrorMessage="1" sqref="B30" xr:uid="{AB01B386-087D-424C-80CC-FCE4ACEDB589}">
      <formula1>"Very High, High, Moderate, N/A"</formula1>
    </dataValidation>
    <dataValidation type="list" allowBlank="1" showInputMessage="1" showErrorMessage="1" error="Please do not input a range or letter(s). Be sure it is the 30 year average number. " sqref="C30" xr:uid="{756FFABB-61AE-41D8-898B-3AD0A4FF7702}">
      <formula1>"Very High, High, Moderate, N/A"</formula1>
    </dataValidation>
    <dataValidation type="list" allowBlank="1" showInputMessage="1" showErrorMessage="1" sqref="C18:C20 B18" xr:uid="{4FAE0042-C9C7-4112-989B-1900738F8A7A}">
      <formula1>#REF!</formula1>
    </dataValidation>
    <dataValidation type="list" allowBlank="1" showInputMessage="1" showErrorMessage="1" sqref="D30" xr:uid="{AB5F61C3-627A-4C91-8AFC-180CDE58F07B}">
      <formula1>"Within 0.5mi, 0.5-1 miles, 1-2 miles, 2 miles or more"</formula1>
    </dataValidation>
    <dataValidation type="list" allowBlank="1" showInputMessage="1" showErrorMessage="1" sqref="B35" xr:uid="{CBC60B08-F93D-4E45-A9C1-324156A0F50B}">
      <formula1>"…nearly all other California communities on average have greater risk, ...greater risk than [6% to 25%] of communities in California, ...greater risk than [26% or higher] of communities in California"</formula1>
    </dataValidation>
  </dataValidations>
  <pageMargins left="0.7" right="0.7" top="0.75" bottom="0.75" header="0.3" footer="0.3"/>
  <pageSetup orientation="portrait" cellComments="atEnd" r:id="rId1"/>
  <tableParts count="6">
    <tablePart r:id="rId2"/>
    <tablePart r:id="rId3"/>
    <tablePart r:id="rId4"/>
    <tablePart r:id="rId5"/>
    <tablePart r:id="rId6"/>
    <tablePart r:id="rId7"/>
  </tableParts>
  <extLst>
    <ext xmlns:x14="http://schemas.microsoft.com/office/spreadsheetml/2009/9/main" uri="{CCE6A557-97BC-4b89-ADB6-D9C93CAAB3DF}">
      <x14:dataValidations xmlns:xm="http://schemas.microsoft.com/office/excel/2006/main" count="2">
        <x14:dataValidation type="list" allowBlank="1" showInputMessage="1" showErrorMessage="1" xr:uid="{313A8E7B-8B4F-4782-8D64-C0D2FDB57FF0}">
          <x14:formula1>
            <xm:f>'Dropdown Lists'!$L$3:$L$10</xm:f>
          </x14:formula1>
          <xm:sqref>C16:C17</xm:sqref>
        </x14:dataValidation>
        <x14:dataValidation type="list" allowBlank="1" showInputMessage="1" showErrorMessage="1" xr:uid="{3FE6A76C-EC8D-486F-939A-4B94E8EFE9EA}">
          <x14:formula1>
            <xm:f>'Dropdown Lists'!$K$3:$K$12</xm:f>
          </x14:formula1>
          <xm:sqref>B16:B17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69775-6A2B-46E0-B27D-118D0BC08435}">
  <dimension ref="A1:D63"/>
  <sheetViews>
    <sheetView topLeftCell="A48" zoomScale="84" zoomScaleNormal="90" workbookViewId="0">
      <selection activeCell="C69" sqref="C69"/>
    </sheetView>
  </sheetViews>
  <sheetFormatPr defaultRowHeight="14.45"/>
  <cols>
    <col min="1" max="1" width="41" customWidth="1"/>
    <col min="2" max="2" width="63.5703125" customWidth="1"/>
    <col min="3" max="3" width="37.5703125" customWidth="1"/>
    <col min="4" max="4" width="43.5703125" customWidth="1"/>
    <col min="5" max="5" width="76.5703125" customWidth="1"/>
  </cols>
  <sheetData>
    <row r="1" spans="1:4" ht="18">
      <c r="A1" s="13" t="s">
        <v>76</v>
      </c>
    </row>
    <row r="2" spans="1:4" ht="36.75" customHeight="1">
      <c r="A2" s="3" t="s">
        <v>4</v>
      </c>
      <c r="B2" s="9" t="s">
        <v>77</v>
      </c>
      <c r="C2" s="121" t="s">
        <v>78</v>
      </c>
    </row>
    <row r="3" spans="1:4" ht="71.25" customHeight="1">
      <c r="A3" s="1" t="s">
        <v>79</v>
      </c>
    </row>
    <row r="4" spans="1:4" ht="9" customHeight="1">
      <c r="A4" s="48"/>
    </row>
    <row r="5" spans="1:4" ht="50.25" customHeight="1">
      <c r="A5" s="104" t="s">
        <v>80</v>
      </c>
    </row>
    <row r="6" spans="1:4" ht="18">
      <c r="A6" s="78" t="s">
        <v>81</v>
      </c>
    </row>
    <row r="7" spans="1:4" ht="92.25" customHeight="1">
      <c r="A7" s="50" t="s">
        <v>82</v>
      </c>
      <c r="B7" s="49" t="s">
        <v>83</v>
      </c>
      <c r="C7" s="49" t="s">
        <v>84</v>
      </c>
      <c r="D7" s="84" t="s">
        <v>85</v>
      </c>
    </row>
    <row r="14" spans="1:4" ht="5.65" customHeight="1">
      <c r="A14" s="79"/>
    </row>
    <row r="15" spans="1:4" ht="18">
      <c r="A15" s="13" t="s">
        <v>86</v>
      </c>
    </row>
    <row r="16" spans="1:4" ht="57.75" customHeight="1">
      <c r="A16" s="50" t="s">
        <v>82</v>
      </c>
      <c r="B16" s="49" t="s">
        <v>83</v>
      </c>
      <c r="C16" s="49" t="s">
        <v>84</v>
      </c>
      <c r="D16" s="84" t="s">
        <v>85</v>
      </c>
    </row>
    <row r="17" spans="1:4">
      <c r="A17" s="45"/>
      <c r="B17" s="45"/>
      <c r="C17" s="45"/>
      <c r="D17" s="42"/>
    </row>
    <row r="18" spans="1:4">
      <c r="B18" s="47"/>
      <c r="C18" s="47"/>
      <c r="D18" s="43"/>
    </row>
    <row r="19" spans="1:4">
      <c r="A19" s="44"/>
      <c r="B19" s="45"/>
      <c r="C19" s="45"/>
      <c r="D19" s="42"/>
    </row>
    <row r="20" spans="1:4">
      <c r="A20" s="46"/>
      <c r="B20" s="47"/>
      <c r="C20" s="47"/>
      <c r="D20" s="43"/>
    </row>
    <row r="21" spans="1:4">
      <c r="A21" s="44"/>
      <c r="B21" s="45"/>
      <c r="C21" s="45"/>
      <c r="D21" s="42"/>
    </row>
    <row r="22" spans="1:4">
      <c r="A22" s="46"/>
      <c r="B22" s="47"/>
      <c r="C22" s="47"/>
      <c r="D22" s="43"/>
    </row>
    <row r="23" spans="1:4" ht="9" customHeight="1">
      <c r="A23" s="13"/>
    </row>
    <row r="24" spans="1:4" ht="18">
      <c r="A24" s="13" t="s">
        <v>87</v>
      </c>
    </row>
    <row r="25" spans="1:4" s="17" customFormat="1" ht="49.5" customHeight="1">
      <c r="A25" s="50" t="s">
        <v>82</v>
      </c>
      <c r="B25" s="49" t="s">
        <v>83</v>
      </c>
      <c r="C25" s="49" t="s">
        <v>84</v>
      </c>
      <c r="D25" s="84" t="s">
        <v>85</v>
      </c>
    </row>
    <row r="32" spans="1:4" ht="10.15" customHeight="1">
      <c r="A32" s="13"/>
    </row>
    <row r="33" spans="1:4" ht="18">
      <c r="A33" s="13" t="s">
        <v>88</v>
      </c>
    </row>
    <row r="34" spans="1:4" s="17" customFormat="1" ht="78" customHeight="1">
      <c r="A34" s="50" t="s">
        <v>82</v>
      </c>
      <c r="B34" s="49" t="s">
        <v>83</v>
      </c>
      <c r="C34" s="49" t="s">
        <v>84</v>
      </c>
      <c r="D34" s="84" t="s">
        <v>85</v>
      </c>
    </row>
    <row r="40" spans="1:4" ht="6.75" customHeight="1">
      <c r="A40" s="53"/>
    </row>
    <row r="41" spans="1:4" ht="18">
      <c r="A41" s="13" t="s">
        <v>89</v>
      </c>
    </row>
    <row r="42" spans="1:4" ht="89.25" customHeight="1">
      <c r="A42" s="49" t="s">
        <v>82</v>
      </c>
      <c r="B42" s="49" t="s">
        <v>83</v>
      </c>
      <c r="C42" s="49" t="s">
        <v>84</v>
      </c>
      <c r="D42" s="84" t="s">
        <v>85</v>
      </c>
    </row>
    <row r="43" spans="1:4">
      <c r="A43" s="44"/>
      <c r="B43" s="45"/>
      <c r="C43" s="45"/>
      <c r="D43" s="42"/>
    </row>
    <row r="44" spans="1:4">
      <c r="A44" s="46"/>
      <c r="B44" s="47"/>
      <c r="C44" s="47"/>
      <c r="D44" s="43"/>
    </row>
    <row r="45" spans="1:4">
      <c r="A45" s="44"/>
      <c r="B45" s="45"/>
      <c r="C45" s="45"/>
      <c r="D45" s="42"/>
    </row>
    <row r="46" spans="1:4" ht="9.75" customHeight="1">
      <c r="A46" s="13"/>
    </row>
    <row r="47" spans="1:4" ht="18">
      <c r="A47" s="13" t="s">
        <v>90</v>
      </c>
    </row>
    <row r="48" spans="1:4" s="17" customFormat="1" ht="58.5" customHeight="1">
      <c r="A48" s="49" t="s">
        <v>82</v>
      </c>
      <c r="B48" s="49" t="s">
        <v>83</v>
      </c>
      <c r="C48" s="49" t="s">
        <v>84</v>
      </c>
      <c r="D48" s="84" t="s">
        <v>85</v>
      </c>
    </row>
    <row r="55" spans="1:4" ht="8.25" customHeight="1">
      <c r="A55" s="38"/>
    </row>
    <row r="56" spans="1:4" ht="18">
      <c r="A56" s="38" t="s">
        <v>91</v>
      </c>
    </row>
    <row r="57" spans="1:4" ht="72.599999999999994">
      <c r="A57" s="50" t="s">
        <v>82</v>
      </c>
      <c r="B57" s="49" t="s">
        <v>83</v>
      </c>
      <c r="C57" s="49" t="s">
        <v>84</v>
      </c>
      <c r="D57" s="84" t="s">
        <v>85</v>
      </c>
    </row>
    <row r="58" spans="1:4">
      <c r="C58" s="45"/>
    </row>
    <row r="59" spans="1:4">
      <c r="C59" s="47"/>
    </row>
    <row r="60" spans="1:4">
      <c r="C60" s="45"/>
    </row>
    <row r="61" spans="1:4">
      <c r="C61" s="47"/>
    </row>
    <row r="62" spans="1:4">
      <c r="C62" s="45"/>
    </row>
    <row r="63" spans="1:4">
      <c r="C63" s="47"/>
    </row>
  </sheetData>
  <dataValidations count="5">
    <dataValidation type="list" allowBlank="1" showInputMessage="1" showErrorMessage="1" sqref="B49:B54" xr:uid="{EE5A4B80-E3C2-4037-B287-CEAD927C1CE5}">
      <formula1>#REF!</formula1>
    </dataValidation>
    <dataValidation type="list" allowBlank="1" showInputMessage="1" showErrorMessage="1" sqref="B4" xr:uid="{C7DE7B70-7725-45AD-BBAB-02F37BD4E5BE}">
      <formula1>"Yes, No"</formula1>
    </dataValidation>
    <dataValidation allowBlank="1" showInputMessage="1" showErrorMessage="1" sqref="B8:B13 B26:B31 B35:B39 B43:B45 B58:B63" xr:uid="{0543ADCD-3628-4A01-8200-85715369BE94}"/>
    <dataValidation type="list" allowBlank="1" showInputMessage="1" showErrorMessage="1" sqref="B14" xr:uid="{7266DF49-48BB-4FFF-B8F0-114A7A1D7CC4}">
      <formula1>"Yes- CalGreen Tier 1, Yes- CalGreen Tier 2, Yes- LEED: Gold, Yes- LEED: Platinum, Yes- Greenpoint: Gold, Yes- Greenpoint: Platinum, Yes- Greenpoint Rehab.: Whole Building, Yes- Living Future Challenge: Living Building, Yes- Energy Star, Not pursuing"</formula1>
    </dataValidation>
    <dataValidation type="list" allowBlank="1" showInputMessage="1" showErrorMessage="1" sqref="B3" xr:uid="{5789C8B3-3F06-47EB-9057-5A94D1777CD8}">
      <formula1>"Yes- CalGreen Tier 1, Yes- CalGreen Tier 2, Yes- LEED: Gold, Yes- LEED: Platinum, Yes- Greenpoint: Gold, Yes- Greenpoint: Platinum, Yes- Greenpoint Rehab.: Whole Building, Yes- Living Future Challenge: Living Building, Yes-Energy Star, Other, Not pursuing"</formula1>
    </dataValidation>
  </dataValidations>
  <pageMargins left="0.7" right="0.7" top="0.75" bottom="0.75" header="0.3" footer="0.3"/>
  <pageSetup orientation="portrait" cellComments="atEnd" r:id="rId1"/>
  <tableParts count="6">
    <tablePart r:id="rId2"/>
    <tablePart r:id="rId3"/>
    <tablePart r:id="rId4"/>
    <tablePart r:id="rId5"/>
    <tablePart r:id="rId6"/>
    <tablePart r:id="rId7"/>
  </tableParts>
  <extLst>
    <ext xmlns:x14="http://schemas.microsoft.com/office/spreadsheetml/2009/9/main" uri="{78C0D931-6437-407d-A8EE-F0AAD7539E65}">
      <x14:conditionalFormattings>
        <x14:conditionalFormatting xmlns:xm="http://schemas.microsoft.com/office/excel/2006/main">
          <x14:cfRule type="expression" priority="3" id="{E93C3713-B02C-4724-B7F7-1DFE3AA70EB3}">
            <xm:f>'Rain, Flood, Sea-level, &amp; Fire'!$A$108="N/A"</xm:f>
            <x14:dxf>
              <font>
                <color theme="1"/>
              </font>
              <fill>
                <patternFill patternType="solid">
                  <bgColor theme="1"/>
                </patternFill>
              </fill>
            </x14:dxf>
          </x14:cfRule>
          <xm:sqref>A41:D46</xm:sqref>
        </x14:conditionalFormatting>
        <x14:conditionalFormatting xmlns:xm="http://schemas.microsoft.com/office/excel/2006/main">
          <x14:cfRule type="expression" priority="4" id="{F432A140-34D3-4ED3-9B88-AA832313D3DE}">
            <xm:f>'Rain, Flood, Sea-level, &amp; Fire'!$A$109="N/A"</xm:f>
            <x14:dxf>
              <fill>
                <patternFill patternType="solid">
                  <bgColor theme="1"/>
                </patternFill>
              </fill>
            </x14:dxf>
          </x14:cfRule>
          <xm:sqref>A47:D54</xm:sqref>
        </x14:conditionalFormatting>
        <x14:conditionalFormatting xmlns:xm="http://schemas.microsoft.com/office/excel/2006/main">
          <x14:cfRule type="expression" priority="1" id="{1789D7B9-8598-48C6-89AE-3E682FA4E3B7}">
            <xm:f>'Rain, Flood, Sea-level, &amp; Fire'!$A$110="one line"</xm:f>
            <x14:dxf>
              <fill>
                <patternFill>
                  <bgColor theme="1"/>
                </patternFill>
              </fill>
            </x14:dxf>
          </x14:cfRule>
          <xm:sqref>A50:D54</xm:sqref>
        </x14:conditionalFormatting>
        <x14:conditionalFormatting xmlns:xm="http://schemas.microsoft.com/office/excel/2006/main">
          <x14:cfRule type="expression" priority="2" id="{4DED7C82-E56A-4C60-BBCE-C4AFD77500DF}">
            <xm:f>'Rain, Flood, Sea-level, &amp; Fire'!$A$108="N/A"</xm:f>
            <x14:dxf>
              <font>
                <color theme="1"/>
              </font>
              <fill>
                <patternFill patternType="solid">
                  <bgColor theme="1"/>
                </patternFill>
              </fill>
            </x14:dxf>
          </x14:cfRule>
          <xm:sqref>B42</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xr:uid="{9ADD2C6F-9FCA-4065-9F5C-EC0C5A17C441}">
          <x14:formula1>
            <xm:f>'Dropdown Lists'!$C$3:$C$5</xm:f>
          </x14:formula1>
          <xm:sqref>C8:C13 C17:C22 C26:C31 C35:C39 C43:C45 C49:C54</xm:sqref>
        </x14:dataValidation>
        <x14:dataValidation type="list" allowBlank="1" showInputMessage="1" showErrorMessage="1" xr:uid="{71ECE70C-0CA3-48B7-BFB5-F5B0571BFD71}">
          <x14:formula1>
            <xm:f>'Dropdown Lists'!$I$3:$I$6</xm:f>
          </x14:formula1>
          <xm:sqref>C58:C63</xm:sqref>
        </x14:dataValidation>
        <x14:dataValidation type="list" allowBlank="1" showInputMessage="1" showErrorMessage="1" xr:uid="{7CC7D8CE-375C-42EF-9125-1320AB919357}">
          <x14:formula1>
            <xm:f>'Dropdown Lists'!$F$3:$F$12</xm:f>
          </x14:formula1>
          <xm:sqref>A35:A39</xm:sqref>
        </x14:dataValidation>
        <x14:dataValidation type="list" allowBlank="1" showInputMessage="1" showErrorMessage="1" xr:uid="{1D30128E-727C-4F6A-AFFD-5C97CEB9616F}">
          <x14:formula1>
            <xm:f>'Dropdown Lists'!$A$3:$A$16</xm:f>
          </x14:formula1>
          <xm:sqref>A19:A22 A17</xm:sqref>
        </x14:dataValidation>
        <x14:dataValidation type="list" allowBlank="1" showInputMessage="1" showErrorMessage="1" xr:uid="{8EBD10E7-F8D7-4A18-9CD0-CD468430308C}">
          <x14:formula1>
            <xm:f>'Dropdown Lists'!$D$3:$D$15</xm:f>
          </x14:formula1>
          <xm:sqref>A26:A31</xm:sqref>
        </x14:dataValidation>
        <x14:dataValidation type="list" allowBlank="1" showInputMessage="1" showErrorMessage="1" xr:uid="{E5D5E226-32BB-407F-A272-C4737C19758B}">
          <x14:formula1>
            <xm:f>'Dropdown Lists'!$F$3:$F$13</xm:f>
          </x14:formula1>
          <xm:sqref>A43:A45</xm:sqref>
        </x14:dataValidation>
        <x14:dataValidation type="list" allowBlank="1" showInputMessage="1" showErrorMessage="1" xr:uid="{0AF74FC7-BC06-4420-8A5A-536D4166452B}">
          <x14:formula1>
            <xm:f>'Dropdown Lists'!$G$3:$G$12</xm:f>
          </x14:formula1>
          <xm:sqref>A8:A13</xm:sqref>
        </x14:dataValidation>
        <x14:dataValidation type="list" allowBlank="1" showInputMessage="1" showErrorMessage="1" xr:uid="{3CFF5D27-6F2A-45EB-BA11-9104E8E28354}">
          <x14:formula1>
            <xm:f>'Dropdown Lists'!$E$3:$E$13</xm:f>
          </x14:formula1>
          <xm:sqref>A49:A54</xm:sqref>
        </x14:dataValidation>
        <x14:dataValidation type="list" allowBlank="1" showInputMessage="1" showErrorMessage="1" xr:uid="{309C4C99-A8AB-4DAB-A05F-C06B28D90F3C}">
          <x14:formula1>
            <xm:f>'Dropdown Lists'!$H$3:$H$14</xm:f>
          </x14:formula1>
          <xm:sqref>A58:A63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AF429-2515-462B-85F2-3E2C934447A9}">
  <sheetPr>
    <tabColor theme="5" tint="0.79998168889431442"/>
  </sheetPr>
  <dimension ref="A1:P21"/>
  <sheetViews>
    <sheetView topLeftCell="B1" zoomScale="74" zoomScaleNormal="60" workbookViewId="0">
      <selection activeCell="B1" sqref="B1"/>
    </sheetView>
  </sheetViews>
  <sheetFormatPr defaultRowHeight="14.45"/>
  <cols>
    <col min="1" max="1" width="34" customWidth="1"/>
    <col min="2" max="3" width="36.28515625" style="1" customWidth="1"/>
    <col min="4" max="4" width="28.28515625" customWidth="1"/>
    <col min="5" max="5" width="26.85546875" customWidth="1"/>
    <col min="6" max="6" width="24.5703125" customWidth="1"/>
    <col min="7" max="7" width="22.42578125" customWidth="1"/>
    <col min="8" max="8" width="31" customWidth="1"/>
    <col min="9" max="9" width="16.28515625" customWidth="1"/>
    <col min="11" max="11" width="20.28515625" customWidth="1"/>
    <col min="12" max="12" width="35.140625" customWidth="1"/>
    <col min="13" max="13" width="29.85546875" customWidth="1"/>
    <col min="15" max="15" width="32.85546875" customWidth="1"/>
  </cols>
  <sheetData>
    <row r="1" spans="1:16">
      <c r="A1" s="20" t="s">
        <v>92</v>
      </c>
      <c r="H1" s="89"/>
      <c r="I1" s="90"/>
      <c r="J1" s="90"/>
      <c r="K1" s="90" t="s">
        <v>93</v>
      </c>
    </row>
    <row r="2" spans="1:16">
      <c r="A2" s="14" t="s">
        <v>94</v>
      </c>
      <c r="B2" s="60" t="s">
        <v>95</v>
      </c>
      <c r="C2" s="60" t="s">
        <v>96</v>
      </c>
      <c r="D2" s="14" t="s">
        <v>97</v>
      </c>
      <c r="E2" s="19" t="s">
        <v>98</v>
      </c>
      <c r="F2" s="19" t="s">
        <v>99</v>
      </c>
      <c r="G2" s="19" t="s">
        <v>100</v>
      </c>
      <c r="H2" s="91" t="s">
        <v>101</v>
      </c>
      <c r="I2" s="91" t="s">
        <v>96</v>
      </c>
      <c r="J2" s="89"/>
      <c r="K2" s="91" t="s">
        <v>102</v>
      </c>
      <c r="L2" s="14" t="s">
        <v>103</v>
      </c>
      <c r="M2" s="14" t="s">
        <v>104</v>
      </c>
      <c r="N2" s="14"/>
      <c r="P2" s="16"/>
    </row>
    <row r="3" spans="1:16" ht="36.6">
      <c r="A3" s="51" t="s">
        <v>105</v>
      </c>
      <c r="B3" s="61" t="s">
        <v>106</v>
      </c>
      <c r="C3" s="17" t="s">
        <v>107</v>
      </c>
      <c r="D3" s="51" t="s">
        <v>108</v>
      </c>
      <c r="E3" s="51" t="s">
        <v>109</v>
      </c>
      <c r="F3" s="51" t="s">
        <v>110</v>
      </c>
      <c r="G3" s="51" t="s">
        <v>111</v>
      </c>
      <c r="H3" s="51" t="s">
        <v>112</v>
      </c>
      <c r="I3" s="62" t="s">
        <v>113</v>
      </c>
      <c r="K3" s="16" t="s">
        <v>114</v>
      </c>
      <c r="L3" s="16" t="s">
        <v>115</v>
      </c>
      <c r="M3" s="16" t="s">
        <v>116</v>
      </c>
      <c r="P3" s="16"/>
    </row>
    <row r="4" spans="1:16" ht="84.6">
      <c r="A4" s="51" t="s">
        <v>117</v>
      </c>
      <c r="B4" s="61" t="s">
        <v>118</v>
      </c>
      <c r="C4" s="92" t="s">
        <v>119</v>
      </c>
      <c r="D4" s="51" t="s">
        <v>120</v>
      </c>
      <c r="E4" s="51" t="s">
        <v>121</v>
      </c>
      <c r="F4" s="51" t="s">
        <v>120</v>
      </c>
      <c r="G4" s="51" t="s">
        <v>122</v>
      </c>
      <c r="H4" s="51" t="s">
        <v>123</v>
      </c>
      <c r="I4" s="17" t="s">
        <v>107</v>
      </c>
      <c r="K4" s="16" t="s">
        <v>115</v>
      </c>
      <c r="L4" t="s">
        <v>124</v>
      </c>
      <c r="M4" s="16" t="s">
        <v>125</v>
      </c>
      <c r="P4" s="16"/>
    </row>
    <row r="5" spans="1:16" ht="36.6">
      <c r="A5" s="51" t="s">
        <v>126</v>
      </c>
      <c r="B5" s="61" t="s">
        <v>127</v>
      </c>
      <c r="C5" s="92" t="s">
        <v>12</v>
      </c>
      <c r="D5" s="51" t="s">
        <v>128</v>
      </c>
      <c r="E5" s="51" t="s">
        <v>129</v>
      </c>
      <c r="F5" s="51" t="s">
        <v>130</v>
      </c>
      <c r="G5" s="51" t="s">
        <v>131</v>
      </c>
      <c r="H5" s="51" t="s">
        <v>132</v>
      </c>
      <c r="I5" s="92" t="s">
        <v>119</v>
      </c>
      <c r="K5" t="s">
        <v>133</v>
      </c>
      <c r="L5" s="16" t="s">
        <v>134</v>
      </c>
      <c r="M5" s="16" t="s">
        <v>135</v>
      </c>
      <c r="P5" s="16"/>
    </row>
    <row r="6" spans="1:16" ht="36.6">
      <c r="A6" s="51" t="s">
        <v>136</v>
      </c>
      <c r="B6" s="61" t="s">
        <v>137</v>
      </c>
      <c r="C6" s="93"/>
      <c r="D6" s="51" t="s">
        <v>138</v>
      </c>
      <c r="E6" s="52" t="s">
        <v>139</v>
      </c>
      <c r="F6" s="51" t="s">
        <v>128</v>
      </c>
      <c r="G6" s="51" t="s">
        <v>140</v>
      </c>
      <c r="H6" s="51" t="s">
        <v>141</v>
      </c>
      <c r="I6" s="92" t="s">
        <v>12</v>
      </c>
      <c r="K6" t="s">
        <v>142</v>
      </c>
      <c r="L6" s="16" t="s">
        <v>143</v>
      </c>
      <c r="M6" s="16" t="s">
        <v>144</v>
      </c>
      <c r="P6" s="16"/>
    </row>
    <row r="7" spans="1:16" ht="36.6">
      <c r="A7" s="51" t="s">
        <v>145</v>
      </c>
      <c r="B7" s="61" t="s">
        <v>146</v>
      </c>
      <c r="C7"/>
      <c r="D7" s="51" t="s">
        <v>147</v>
      </c>
      <c r="E7" s="51" t="s">
        <v>148</v>
      </c>
      <c r="F7" s="51" t="s">
        <v>149</v>
      </c>
      <c r="G7" s="51" t="s">
        <v>150</v>
      </c>
      <c r="H7" s="51" t="s">
        <v>151</v>
      </c>
      <c r="K7" s="16" t="s">
        <v>143</v>
      </c>
      <c r="L7" s="16" t="s">
        <v>152</v>
      </c>
      <c r="M7" s="16" t="s">
        <v>153</v>
      </c>
      <c r="P7" s="16"/>
    </row>
    <row r="8" spans="1:16" ht="36.6">
      <c r="A8" s="51" t="s">
        <v>154</v>
      </c>
      <c r="B8" s="61" t="s">
        <v>155</v>
      </c>
      <c r="C8"/>
      <c r="D8" s="51" t="s">
        <v>156</v>
      </c>
      <c r="E8" s="51" t="s">
        <v>157</v>
      </c>
      <c r="F8" s="52" t="s">
        <v>158</v>
      </c>
      <c r="G8" s="51" t="s">
        <v>159</v>
      </c>
      <c r="H8" s="51" t="s">
        <v>160</v>
      </c>
      <c r="I8" s="55"/>
      <c r="K8" s="16" t="s">
        <v>152</v>
      </c>
      <c r="L8" s="16"/>
      <c r="M8" s="16" t="s">
        <v>161</v>
      </c>
    </row>
    <row r="9" spans="1:16" ht="36">
      <c r="A9" s="51" t="s">
        <v>162</v>
      </c>
      <c r="B9" s="61"/>
      <c r="C9"/>
      <c r="D9" s="51" t="s">
        <v>163</v>
      </c>
      <c r="E9" s="51" t="s">
        <v>164</v>
      </c>
      <c r="F9" s="52" t="s">
        <v>165</v>
      </c>
      <c r="G9" s="51" t="s">
        <v>166</v>
      </c>
      <c r="H9" s="51" t="s">
        <v>167</v>
      </c>
      <c r="I9" s="54"/>
      <c r="K9" s="16"/>
      <c r="L9" s="16"/>
    </row>
    <row r="10" spans="1:16" ht="36">
      <c r="A10" s="51" t="s">
        <v>168</v>
      </c>
      <c r="B10" s="61"/>
      <c r="C10"/>
      <c r="D10" s="51" t="s">
        <v>169</v>
      </c>
      <c r="E10" s="51" t="s">
        <v>132</v>
      </c>
      <c r="F10" s="52" t="s">
        <v>170</v>
      </c>
      <c r="G10" s="51" t="s">
        <v>171</v>
      </c>
      <c r="H10" s="51" t="s">
        <v>172</v>
      </c>
      <c r="I10" s="54"/>
      <c r="K10" s="16"/>
      <c r="L10" s="16"/>
    </row>
    <row r="11" spans="1:16" ht="48.6">
      <c r="A11" s="51" t="s">
        <v>173</v>
      </c>
      <c r="B11" s="61"/>
      <c r="C11" s="61"/>
      <c r="D11" s="51" t="s">
        <v>174</v>
      </c>
      <c r="E11" s="51" t="s">
        <v>111</v>
      </c>
      <c r="F11" s="51" t="s">
        <v>175</v>
      </c>
      <c r="G11" s="51" t="s">
        <v>176</v>
      </c>
      <c r="H11" s="51" t="s">
        <v>177</v>
      </c>
      <c r="I11" t="s">
        <v>178</v>
      </c>
      <c r="K11" s="16"/>
    </row>
    <row r="12" spans="1:16" ht="36.6">
      <c r="A12" s="51" t="s">
        <v>138</v>
      </c>
      <c r="B12" s="61"/>
      <c r="C12" s="61"/>
      <c r="D12" s="51" t="s">
        <v>179</v>
      </c>
      <c r="E12" s="51" t="s">
        <v>180</v>
      </c>
      <c r="F12" s="51" t="s">
        <v>161</v>
      </c>
      <c r="G12" s="51" t="s">
        <v>161</v>
      </c>
      <c r="H12" s="51" t="s">
        <v>181</v>
      </c>
      <c r="K12" s="16"/>
    </row>
    <row r="13" spans="1:16" ht="24.6">
      <c r="A13" s="51" t="s">
        <v>182</v>
      </c>
      <c r="B13" s="61"/>
      <c r="C13" s="61"/>
      <c r="D13" s="51" t="s">
        <v>183</v>
      </c>
      <c r="E13" s="51" t="s">
        <v>184</v>
      </c>
      <c r="F13" s="51" t="s">
        <v>185</v>
      </c>
      <c r="G13" s="24"/>
      <c r="H13" s="120" t="s">
        <v>186</v>
      </c>
    </row>
    <row r="14" spans="1:16" ht="24.6">
      <c r="A14" s="51" t="s">
        <v>187</v>
      </c>
      <c r="B14" s="61"/>
      <c r="C14" s="61"/>
      <c r="D14" s="51" t="s">
        <v>176</v>
      </c>
      <c r="E14" s="51" t="s">
        <v>161</v>
      </c>
      <c r="F14" s="51"/>
      <c r="G14" s="24"/>
      <c r="H14" s="51" t="s">
        <v>161</v>
      </c>
    </row>
    <row r="15" spans="1:16">
      <c r="A15" s="51" t="s">
        <v>176</v>
      </c>
      <c r="D15" s="51" t="s">
        <v>161</v>
      </c>
    </row>
    <row r="16" spans="1:16">
      <c r="A16" s="51" t="s">
        <v>161</v>
      </c>
    </row>
    <row r="21" spans="8:8">
      <c r="H21" t="s">
        <v>178</v>
      </c>
    </row>
  </sheetData>
  <sheetProtection algorithmName="SHA-512" hashValue="KVBmlKt3d9cUC2fmogsGX8KIV/wX3OCKarhCFhsJZZCla/vW92J6ANxWgcYYuMvE7oVXvtGLbaElcvxDLuY89Q==" saltValue="WP2YIAhODNTNNXmSVAZpzw==" spinCount="100000"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5CD85702713E41AD51F0ADCF541775" ma:contentTypeVersion="22" ma:contentTypeDescription="Create a new document." ma:contentTypeScope="" ma:versionID="42b0c67464b30c523f68098f7c0a2fc0">
  <xsd:schema xmlns:xsd="http://www.w3.org/2001/XMLSchema" xmlns:xs="http://www.w3.org/2001/XMLSchema" xmlns:p="http://schemas.microsoft.com/office/2006/metadata/properties" xmlns:ns2="f4001250-5c5f-41e9-9ea4-a1712394fc7d" xmlns:ns3="ccf4dfc2-362f-426e-b8c6-8839280fea64" targetNamespace="http://schemas.microsoft.com/office/2006/metadata/properties" ma:root="true" ma:fieldsID="6108caad170ce17fa34d072605a8acad" ns2:_="" ns3:_="">
    <xsd:import namespace="f4001250-5c5f-41e9-9ea4-a1712394fc7d"/>
    <xsd:import namespace="ccf4dfc2-362f-426e-b8c6-8839280fea6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lcf76f155ced4ddcb4097134ff3c332f" minOccurs="0"/>
                <xsd:element ref="ns2:TaxCatchAll" minOccurs="0"/>
                <xsd:element ref="ns2:_ip_UnifiedCompliancePolicyProperties" minOccurs="0"/>
                <xsd:element ref="ns2:_ip_UnifiedCompliancePolicyUIAction" minOccurs="0"/>
                <xsd:element ref="ns3:MediaLengthInSeconds" minOccurs="0"/>
                <xsd:element ref="ns3:MediaServiceLocation" minOccurs="0"/>
                <xsd:element ref="ns3:MediaServiceOCR"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001250-5c5f-41e9-9ea4-a1712394fc7d"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be25a9b9-aeef-4bcb-9928-501eb4a1ba13}" ma:internalName="TaxCatchAll" ma:showField="CatchAllData" ma:web="f4001250-5c5f-41e9-9ea4-a1712394fc7d">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f4dfc2-362f-426e-b8c6-8839280fea6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8654465-904c-4cc3-a694-37adeed89f1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Location" ma:index="23" nillable="true" ma:displayName="Location" ma:descrip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f4001250-5c5f-41e9-9ea4-a1712394fc7d" xsi:nil="true"/>
    <_ip_UnifiedCompliancePolicyProperties xmlns="f4001250-5c5f-41e9-9ea4-a1712394fc7d" xsi:nil="true"/>
    <TaxCatchAll xmlns="f4001250-5c5f-41e9-9ea4-a1712394fc7d" xsi:nil="true"/>
    <lcf76f155ced4ddcb4097134ff3c332f xmlns="ccf4dfc2-362f-426e-b8c6-8839280fea64">
      <Terms xmlns="http://schemas.microsoft.com/office/infopath/2007/PartnerControls"/>
    </lcf76f155ced4ddcb4097134ff3c332f>
    <SharedWithUsers xmlns="f4001250-5c5f-41e9-9ea4-a1712394fc7d">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6DD2BDD-25A5-4127-AC86-7A1DD5F42643}"/>
</file>

<file path=customXml/itemProps2.xml><?xml version="1.0" encoding="utf-8"?>
<ds:datastoreItem xmlns:ds="http://schemas.openxmlformats.org/officeDocument/2006/customXml" ds:itemID="{9DCE4EB8-E41C-443F-985E-8229E55564AE}"/>
</file>

<file path=customXml/itemProps3.xml><?xml version="1.0" encoding="utf-8"?>
<ds:datastoreItem xmlns:ds="http://schemas.openxmlformats.org/officeDocument/2006/customXml" ds:itemID="{41176376-F035-4E16-A9FD-DABA9443F12D}"/>
</file>

<file path=docProps/app.xml><?xml version="1.0" encoding="utf-8"?>
<Properties xmlns="http://schemas.openxmlformats.org/officeDocument/2006/extended-properties" xmlns:vt="http://schemas.openxmlformats.org/officeDocument/2006/docPropsVTypes">
  <Application>Microsoft Excel Online</Application>
  <Manager/>
  <Company>Governor's Office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Silber</dc:creator>
  <cp:keywords/>
  <dc:description/>
  <cp:lastModifiedBy/>
  <cp:revision/>
  <dcterms:created xsi:type="dcterms:W3CDTF">2019-07-26T21:01:58Z</dcterms:created>
  <dcterms:modified xsi:type="dcterms:W3CDTF">2026-03-12T16:25:26Z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0x010100395CD85702713E41AD51F0ADCF541775</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2025-02-21T21:25:14Z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c95b6f53-4a14-42c5-ad9f-f5a2dd89a2a9</vt:lpwstr>
  </property>
  <property fmtid="{D5CDD505-2E9C-101B-9397-08002B2CF9AE}" pid="9" name="MSIP_Label_defa4170-0d19-0005-0004-bc88714345d2_ActionId">
    <vt:lpwstr>bcab1c40-99c3-4962-b8c1-c8f9e0d324af</vt:lpwstr>
  </property>
  <property fmtid="{D5CDD505-2E9C-101B-9397-08002B2CF9AE}" pid="10" name="MSIP_Label_defa4170-0d19-0005-0004-bc88714345d2_ContentBits">
    <vt:lpwstr>0</vt:lpwstr>
  </property>
  <property fmtid="{D5CDD505-2E9C-101B-9397-08002B2CF9AE}" pid="11" name="Order">
    <vt:r8>4174700</vt:r8>
  </property>
  <property fmtid="{D5CDD505-2E9C-101B-9397-08002B2CF9AE}" pid="12" name="ComplianceAssetId">
    <vt:lpwstr/>
  </property>
  <property fmtid="{D5CDD505-2E9C-101B-9397-08002B2CF9AE}" pid="13" name="_ExtendedDescription">
    <vt:lpwstr/>
  </property>
  <property fmtid="{D5CDD505-2E9C-101B-9397-08002B2CF9AE}" pid="14" name="TriggerFlowInfo">
    <vt:lpwstr/>
  </property>
</Properties>
</file>